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BU\OK\GMINA WROCLAW\2020\Przetarg_OG_KR_EE_OC\5. pytania i odpowiedzi\zalaczniki_do_wyjasnien_46_2020_wou\"/>
    </mc:Choice>
  </mc:AlternateContent>
  <xr:revisionPtr revIDLastSave="0" documentId="13_ncr:1_{4915F838-5311-4DC6-8596-7DB5481F863D}" xr6:coauthVersionLast="36" xr6:coauthVersionMax="36" xr10:uidLastSave="{00000000-0000-0000-0000-000000000000}"/>
  <bookViews>
    <workbookView xWindow="0" yWindow="0" windowWidth="20490" windowHeight="7545" activeTab="1" xr2:uid="{DA178A7E-6819-45AA-8285-38DD9F8A672F}"/>
  </bookViews>
  <sheets>
    <sheet name="Pozostaly sprzet_EE" sheetId="5" r:id="rId1"/>
    <sheet name="ITS_EE" sheetId="4" r:id="rId2"/>
  </sheets>
  <definedNames>
    <definedName name="_xlnm._FilterDatabase" localSheetId="1" hidden="1">ITS_EE!$C$4:$H$4</definedName>
    <definedName name="_xlnm._FilterDatabase" localSheetId="0" hidden="1">'Pozostaly sprzet_EE'!$C$4:$J$4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2" i="5" l="1"/>
  <c r="G18" i="4" l="1"/>
  <c r="G17" i="4"/>
  <c r="G16" i="4"/>
  <c r="G15" i="4"/>
  <c r="G14" i="4"/>
  <c r="G13" i="4"/>
  <c r="G12" i="4"/>
  <c r="G11" i="4"/>
  <c r="G10" i="4"/>
  <c r="G9" i="4"/>
  <c r="G8" i="4"/>
  <c r="G7" i="4"/>
  <c r="G6" i="4"/>
  <c r="G19" i="4" s="1"/>
</calcChain>
</file>

<file path=xl/sharedStrings.xml><?xml version="1.0" encoding="utf-8"?>
<sst xmlns="http://schemas.openxmlformats.org/spreadsheetml/2006/main" count="317" uniqueCount="257">
  <si>
    <t>Razem:</t>
  </si>
  <si>
    <t>-</t>
  </si>
  <si>
    <t>Nazwa urządzenia</t>
  </si>
  <si>
    <t>Model</t>
  </si>
  <si>
    <t>Ilość</t>
  </si>
  <si>
    <t>Jednostkowa wartość odtworzeniowa (zł)</t>
  </si>
  <si>
    <t>Wartość odtworzeniowa (łączna) (zł)</t>
  </si>
  <si>
    <t>Przełącznik brzegowy</t>
  </si>
  <si>
    <t>Cisco WS-4900M</t>
  </si>
  <si>
    <t>Urządzenia w serwerowni miejskiej na potrzeby ITS:</t>
  </si>
  <si>
    <t>Serwer IBM</t>
  </si>
  <si>
    <t>IBM P720 (nominale)</t>
  </si>
  <si>
    <t>IBM P720 (backup)</t>
  </si>
  <si>
    <t>Serwer zarządzający typu Blade</t>
  </si>
  <si>
    <t>ProLiant DL380 G7</t>
  </si>
  <si>
    <t>Serwer typu Blade</t>
  </si>
  <si>
    <t>ProLiant BL460c G7</t>
  </si>
  <si>
    <t>Obudowa serwerów blade</t>
  </si>
  <si>
    <t>HP BLc7000 B-series 8/24c BladeSystem</t>
  </si>
  <si>
    <t>Przełącznik SAN</t>
  </si>
  <si>
    <t>HP 8/24 Base 16-ports SAN Switch</t>
  </si>
  <si>
    <t>Napęd systemu backup</t>
  </si>
  <si>
    <t>Napęd LTO4 (3588-F4A)</t>
  </si>
  <si>
    <t>Macierz dyskowa</t>
  </si>
  <si>
    <t>EMC VNX1</t>
  </si>
  <si>
    <t>EMC VNX2</t>
  </si>
  <si>
    <t>Przełącznik DC i LPSS</t>
  </si>
  <si>
    <t>Cisco WS-C3750X-48T-L</t>
  </si>
  <si>
    <t>Węzeł bezpieczeństwa</t>
  </si>
  <si>
    <t>Firewall Fortigate-300A</t>
  </si>
  <si>
    <t>Router APN</t>
  </si>
  <si>
    <t>Cisco 1841</t>
  </si>
  <si>
    <t>L.p.</t>
  </si>
  <si>
    <t>Przedmiot ubezpieczenia</t>
  </si>
  <si>
    <t>Suma ubezpieczenia</t>
  </si>
  <si>
    <t>Nr inwentarzowy</t>
  </si>
  <si>
    <t>Nr seryjny</t>
  </si>
  <si>
    <t>Lokalizacja</t>
  </si>
  <si>
    <r>
      <t>1.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8"/>
        <color theme="1"/>
        <rFont val="Verdana"/>
        <family val="2"/>
        <charset val="238"/>
      </rPr>
      <t> </t>
    </r>
  </si>
  <si>
    <t>rdzeniowe urządzenie sieciowe ASR 9006</t>
  </si>
  <si>
    <t>4-491/10000</t>
  </si>
  <si>
    <t>Nowy Targ</t>
  </si>
  <si>
    <r>
      <t>2.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8"/>
        <color theme="1"/>
        <rFont val="Verdana"/>
        <family val="2"/>
        <charset val="238"/>
      </rPr>
      <t> </t>
    </r>
  </si>
  <si>
    <t>4-491/10001</t>
  </si>
  <si>
    <t>Stadion Miejski</t>
  </si>
  <si>
    <r>
      <t>3.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8"/>
        <color theme="1"/>
        <rFont val="Verdana"/>
        <family val="2"/>
        <charset val="238"/>
      </rPr>
      <t> </t>
    </r>
  </si>
  <si>
    <t>Bezprzewodowa sieć radiowa Miejski Internet - zewnętrzne punkty dostępowe (całość)</t>
  </si>
  <si>
    <r>
      <t>4.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8"/>
        <color theme="1"/>
        <rFont val="Verdana"/>
        <family val="2"/>
        <charset val="238"/>
      </rPr>
      <t> </t>
    </r>
  </si>
  <si>
    <t>system bezpieczeństwa węzła internetowego Crossbeam</t>
  </si>
  <si>
    <t>4-491/5151</t>
  </si>
  <si>
    <t>Świdnicka</t>
  </si>
  <si>
    <r>
      <t>5.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8"/>
        <color theme="1"/>
        <rFont val="Verdana"/>
        <family val="2"/>
        <charset val="238"/>
      </rPr>
      <t> </t>
    </r>
  </si>
  <si>
    <t>Macierz Dyskowa IBM Storwize V7000 gen2 </t>
  </si>
  <si>
    <t>7820LFA</t>
  </si>
  <si>
    <t>CPD1</t>
  </si>
  <si>
    <r>
      <t>6.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8"/>
        <color theme="1"/>
        <rFont val="Verdana"/>
        <family val="2"/>
        <charset val="238"/>
      </rPr>
      <t> </t>
    </r>
  </si>
  <si>
    <t>7821CRR</t>
  </si>
  <si>
    <t>CPD2</t>
  </si>
  <si>
    <r>
      <t>7.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8"/>
        <color theme="1"/>
        <rFont val="Verdana"/>
        <family val="2"/>
        <charset val="238"/>
      </rPr>
      <t> </t>
    </r>
  </si>
  <si>
    <t>78221DP</t>
  </si>
  <si>
    <r>
      <t>8.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8"/>
        <color theme="1"/>
        <rFont val="Verdana"/>
        <family val="2"/>
        <charset val="238"/>
      </rPr>
      <t> </t>
    </r>
  </si>
  <si>
    <t>BladeSystem c7000 Enclosure G2</t>
  </si>
  <si>
    <t>CZ31058CME</t>
  </si>
  <si>
    <r>
      <t>9.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8"/>
        <color theme="1"/>
        <rFont val="Verdana"/>
        <family val="2"/>
        <charset val="238"/>
      </rPr>
      <t> </t>
    </r>
  </si>
  <si>
    <t>BladeSystem c7000 Enclosure G3    </t>
  </si>
  <si>
    <t>CZ35304Y2X</t>
  </si>
  <si>
    <r>
      <t>10.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</si>
  <si>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BladeSystem c7000 Enclosure G3</t>
  </si>
  <si>
    <t>CZ25502MST</t>
  </si>
  <si>
    <r>
      <t>11.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</si>
  <si>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ProLiant BL460c Gen8 </t>
  </si>
  <si>
    <t>CZJ31503B1,</t>
  </si>
  <si>
    <t>CZJ31503B2,</t>
  </si>
  <si>
    <t>CZ33088HFW</t>
  </si>
  <si>
    <r>
      <t>12.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</si>
  <si>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ProLiant BL460c Gen9</t>
  </si>
  <si>
    <t>CZ265202DH,</t>
  </si>
  <si>
    <t>CZ265202DJ,</t>
  </si>
  <si>
    <t>CZ265202DF,</t>
  </si>
  <si>
    <t>CZ265202DG,</t>
  </si>
  <si>
    <t xml:space="preserve"> CZ3548NLJT,</t>
  </si>
  <si>
    <t>CZ254202ZQ,</t>
  </si>
  <si>
    <t>CZ254202ZN,</t>
  </si>
  <si>
    <t>CZ3450KC5V,</t>
  </si>
  <si>
    <t>CZ3450KC5X,</t>
  </si>
  <si>
    <t>CZ254202ZV,</t>
  </si>
  <si>
    <t>CZ254300LX</t>
  </si>
  <si>
    <r>
      <t>13.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</si>
  <si>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CZ254300LW,</t>
  </si>
  <si>
    <t>CZ3548NLJN,</t>
  </si>
  <si>
    <t>CZ254202ZS,</t>
  </si>
  <si>
    <t>CZ254202ZT,</t>
  </si>
  <si>
    <t>CZ254202ZR,</t>
  </si>
  <si>
    <t>CZ254202ZW</t>
  </si>
  <si>
    <r>
      <t>14.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</si>
  <si>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ProLiant DL380 G8</t>
  </si>
  <si>
    <t>CZ34288T5S,</t>
  </si>
  <si>
    <t>CZ34288T5P</t>
  </si>
  <si>
    <r>
      <t>15.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</si>
  <si>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ProLiant DL360 Gen9</t>
  </si>
  <si>
    <t>CZJ5410CHJ</t>
  </si>
  <si>
    <t>CZJ5410CHF</t>
  </si>
  <si>
    <t>CZJ5410CHH</t>
  </si>
  <si>
    <t>CZJ5410CHK</t>
  </si>
  <si>
    <t>CZJ5360HKV</t>
  </si>
  <si>
    <t>CZJ5360HKT</t>
  </si>
  <si>
    <t>CZJ5410CHG</t>
  </si>
  <si>
    <r>
      <t>16.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</si>
  <si>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ProLiant DL380 Gen9</t>
  </si>
  <si>
    <t>CZ3450K51S</t>
  </si>
  <si>
    <t>CZJ714012S</t>
  </si>
  <si>
    <r>
      <t>17.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</si>
  <si>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CZJ714012T</t>
  </si>
  <si>
    <r>
      <t>18.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</si>
  <si>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HP B-series switch 16 Gb 96-port switch Brocade 6520 (HP 16/96) </t>
  </si>
  <si>
    <t>CZC514AD5W</t>
  </si>
  <si>
    <t>CZC514AD60</t>
  </si>
  <si>
    <r>
      <t>19.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</si>
  <si>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EMC DS-6510B  16 Gb 48-port switch Brocade 6510 (16/48)</t>
  </si>
  <si>
    <t>BRCBRW1943L068,</t>
  </si>
  <si>
    <t>BRCBRW1943L064</t>
  </si>
  <si>
    <r>
      <t>20.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</si>
  <si>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IBM Power 740 (8205-E6D) </t>
  </si>
  <si>
    <t>845297V</t>
  </si>
  <si>
    <r>
      <t>21.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</si>
  <si>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IBM Power 740 (8205-E6D)</t>
  </si>
  <si>
    <t>845298V</t>
  </si>
  <si>
    <r>
      <t>22.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</si>
  <si>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IBM HMC (7042-CR8)</t>
  </si>
  <si>
    <t>21F0C3C</t>
  </si>
  <si>
    <r>
      <t>23.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</si>
  <si>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HP MSA P2000 G3</t>
  </si>
  <si>
    <t>2S6348C109</t>
  </si>
  <si>
    <r>
      <t>24.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</si>
  <si>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2S6050B421</t>
  </si>
  <si>
    <r>
      <t>25.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</si>
  <si>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UCS 5108 AC2 chassis</t>
  </si>
  <si>
    <t>FOX1849GM3V</t>
  </si>
  <si>
    <r>
      <t>26.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</si>
  <si>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Macierz dyskowa EMC VNX 5400 </t>
  </si>
  <si>
    <t>CKM00145201100</t>
  </si>
  <si>
    <r>
      <t>27.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</si>
  <si>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IBM San Volume Controller</t>
  </si>
  <si>
    <t>78BPVG0</t>
  </si>
  <si>
    <r>
      <t>28.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</si>
  <si>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78BPVY0</t>
  </si>
  <si>
    <r>
      <t>29.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</si>
  <si>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UCS B200 M4</t>
  </si>
  <si>
    <t>FLM19297RK8</t>
  </si>
  <si>
    <t>FCH190278TH</t>
  </si>
  <si>
    <t xml:space="preserve">FCH1902KD8T  </t>
  </si>
  <si>
    <t xml:space="preserve"> FCH18527Q2B</t>
  </si>
  <si>
    <r>
      <t>30.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</si>
  <si>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Macierz dyskowa Netapp FAS 2552</t>
  </si>
  <si>
    <t>SHJHU1449000353</t>
  </si>
  <si>
    <r>
      <t>31.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</si>
  <si>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ProLiant DL380 G7 </t>
  </si>
  <si>
    <t>GB803655J9</t>
  </si>
  <si>
    <t>CZ212701SY</t>
  </si>
  <si>
    <t>CZ212701SX</t>
  </si>
  <si>
    <t>CZ2112030P</t>
  </si>
  <si>
    <r>
      <t>32.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</si>
  <si>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GB803655HN</t>
  </si>
  <si>
    <t>CZ3140WDR2</t>
  </si>
  <si>
    <r>
      <t>33.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</si>
  <si>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ProLiant BL460c G7  </t>
  </si>
  <si>
    <t>CZ31099M1A</t>
  </si>
  <si>
    <t>CZ31099M1D</t>
  </si>
  <si>
    <t>CZ31099M27</t>
  </si>
  <si>
    <t>CZ31099M2F</t>
  </si>
  <si>
    <t>CZ3140WDR6</t>
  </si>
  <si>
    <t>CZ31099M2K</t>
  </si>
  <si>
    <t>CZ31099M2N</t>
  </si>
  <si>
    <t>CZ31099M2B</t>
  </si>
  <si>
    <t>CZ3140WDPW</t>
  </si>
  <si>
    <r>
      <t>34.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</si>
  <si>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Biblioteka taśmowa IBM</t>
  </si>
  <si>
    <r>
      <t>35.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</si>
  <si>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r>
      <t>36.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</si>
  <si>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Macierz dyskowa HP EVA4400</t>
  </si>
  <si>
    <t>SGA03802C6</t>
  </si>
  <si>
    <r>
      <t>37.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</si>
  <si>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Macierz dyskowa HP EVA8400</t>
  </si>
  <si>
    <t>CZ35050381</t>
  </si>
  <si>
    <r>
      <t>38.</t>
    </r>
    <r>
      <rPr>
        <sz val="7"/>
        <color theme="1"/>
        <rFont val="Times New Roman"/>
        <family val="1"/>
        <charset val="238"/>
      </rPr>
      <t xml:space="preserve">   </t>
    </r>
    <r>
      <rPr>
        <sz val="8"/>
        <color theme="1"/>
        <rFont val="Verdana"/>
        <family val="2"/>
        <charset val="238"/>
      </rPr>
      <t> </t>
    </r>
  </si>
  <si>
    <t>ProLiant DL580 G7</t>
  </si>
  <si>
    <t>GB8113H9BN</t>
  </si>
  <si>
    <t>GB8113H9BV</t>
  </si>
  <si>
    <t>GB8113H9CL</t>
  </si>
  <si>
    <t>GB8113H9CD</t>
  </si>
  <si>
    <t>GB8113H9C5</t>
  </si>
  <si>
    <t>GB8113H9CV</t>
  </si>
  <si>
    <t>GB8113H9B9</t>
  </si>
  <si>
    <t>GB8113H9B4</t>
  </si>
  <si>
    <t>Rok produkcji</t>
  </si>
  <si>
    <t>6-620/00001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</si>
  <si>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</si>
  <si>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</si>
  <si>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</si>
  <si>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</si>
  <si>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</si>
  <si>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</si>
  <si>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</si>
  <si>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</si>
  <si>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</si>
  <si>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</si>
  <si>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</si>
  <si>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</si>
  <si>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</si>
  <si>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</si>
  <si>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</si>
  <si>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4 serwery HPE Proliant BL460C + 2 x IBM Stormize v7000</t>
  </si>
  <si>
    <t>7 szt serwerów HPE BL 460c</t>
  </si>
  <si>
    <t>macierz IBM Stormwize V700</t>
  </si>
  <si>
    <t>urządzenie DELL EMC Data Domain</t>
  </si>
  <si>
    <t>Macierz dyskowa IBM Storwize V 7000</t>
  </si>
  <si>
    <t>SERWER HP DL380 G9</t>
  </si>
  <si>
    <t>Serwer HP DL380 G9</t>
  </si>
  <si>
    <t xml:space="preserve">Serwer IBM System S922 z konsolą wirtualną </t>
  </si>
  <si>
    <t>Dyski DD6300 - zestaw 5 sztuk do deduplikatora EMC DD6300 (491/13098)</t>
  </si>
  <si>
    <t>Dyski DD6300 - zestaw 5 sztuk do deduplikatora EMC DD6300 (491/13097)</t>
  </si>
  <si>
    <t>Macierz dyskowa NetApp FAS 8200</t>
  </si>
  <si>
    <t>Serwer HPE 460C GEN 10</t>
  </si>
  <si>
    <t>OT 2017/01/04</t>
  </si>
  <si>
    <t>OT 2017/12/15</t>
  </si>
  <si>
    <t>OT 2017/12/16</t>
  </si>
  <si>
    <t>88-4-49-491/13098</t>
  </si>
  <si>
    <t>88-4-49-491/13097</t>
  </si>
  <si>
    <t>88-4-49-491/13096</t>
  </si>
  <si>
    <t>88-4-49-491/13047</t>
  </si>
  <si>
    <t>88-4-49-491/13046</t>
  </si>
  <si>
    <t>88-4-48-487/14079</t>
  </si>
  <si>
    <t>88-4-48-487/14078</t>
  </si>
  <si>
    <t>88-4-48-487/14077</t>
  </si>
  <si>
    <t>88-4-48-487/13872</t>
  </si>
  <si>
    <t>88-4-48-487/12745</t>
  </si>
  <si>
    <t>88-4-48-487/12746</t>
  </si>
  <si>
    <t>88-4-48-487/12747</t>
  </si>
  <si>
    <t>CKM00174901138</t>
  </si>
  <si>
    <t>CKM00174901139</t>
  </si>
  <si>
    <t>78650C0</t>
  </si>
  <si>
    <t>ZC1AT04B+ZC1AT0XW+ZC1BBJJC+ZC1AT224+ZC1AVN8S</t>
  </si>
  <si>
    <t>ZC1AZADQ+ZC1BB02Z+ZC1BB15N+ZC1AT1YL+ZC1BB0EG</t>
  </si>
  <si>
    <t>54.</t>
  </si>
  <si>
    <t>55.</t>
  </si>
  <si>
    <t>56.</t>
  </si>
  <si>
    <t>57.</t>
  </si>
  <si>
    <t>Miernik poziomu dźwięku klasy 1 wraz z wyposażeniem SVANTEK/ SVAN 979 oraz kalibrator akustyczny klasy 1 SVANTEK / SV35A</t>
  </si>
  <si>
    <t>System radarowy do rejestracji struktury ruchu pojazdów  (wraz z przewodem) Wavetronix/ SmartSensorHD</t>
  </si>
  <si>
    <t>Zintegrowana ultrasoniczna stacja meteorologiczna(wraz z przewodem) GILL Instruments/ GMX600</t>
  </si>
  <si>
    <t>Komputer przenośny z oprogramowaniem MS Office i ESET Endpoint Antyvrus DELL/ Vostro</t>
  </si>
  <si>
    <t xml:space="preserve">19581 - dokument OT 1/19/44
Wskazane sprzęty stanowią wybrane elementy jednego środka trwałego tj. kompletnej mobilnej stacji pomiaru hałasu/przyczepy pomiarowej  ujętej w ewidencji środków trwałych w księgach Urzędu Miejskiego Wrocławia  </t>
  </si>
  <si>
    <t>AB0018053</t>
  </si>
  <si>
    <t>CHRS3P2</t>
  </si>
  <si>
    <t>Miernik – 45962,
Kalibrator - 79996</t>
  </si>
  <si>
    <t>Tabela nr 2. Wykaz wybranych elementów Inteligentnego Systemu Transportu</t>
  </si>
  <si>
    <t>Tabela nr 1. Wykaz sprzętu elektronicznego stacjonarnego i przenośnego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</si>
</sst>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8"/>
      <color rgb="FF000000"/>
      <name val="Verdana"/>
      <family val="2"/>
      <charset val="238"/>
    </font>
    <font>
      <sz val="8"/>
      <color rgb="FF000000"/>
      <name val="Verdana"/>
      <family val="2"/>
      <charset val="238"/>
    </font>
    <font>
      <sz val="8"/>
      <color theme="1"/>
      <name val="Verdana"/>
      <family val="2"/>
      <charset val="238"/>
    </font>
    <font>
      <sz val="7"/>
      <color theme="1"/>
      <name val="Times New Roman"/>
      <family val="1"/>
      <charset val="238"/>
    </font>
    <font>
      <b/>
      <sz val="8"/>
      <color theme="1"/>
      <name val="Verdana"/>
      <family val="2"/>
      <charset val="238"/>
    </font>
    <font>
      <i/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0">
    <xf numFmtId="0" fontId="0" fillId="0" borderId="0" xfId="0"/>
    <xf numFmtId="44" fontId="0" fillId="0" borderId="0" xfId="0" applyNumberFormat="1"/>
    <xf numFmtId="0" fontId="0" fillId="0" borderId="0" xfId="0" applyFill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right" vertical="center"/>
    </xf>
    <xf numFmtId="4" fontId="3" fillId="3" borderId="5" xfId="0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8" fontId="0" fillId="0" borderId="0" xfId="0" applyNumberFormat="1"/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44" fontId="5" fillId="0" borderId="5" xfId="0" applyNumberFormat="1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4" fontId="5" fillId="0" borderId="10" xfId="0" applyNumberFormat="1" applyFont="1" applyFill="1" applyBorder="1" applyAlignment="1">
      <alignment wrapText="1"/>
    </xf>
    <xf numFmtId="44" fontId="5" fillId="0" borderId="10" xfId="0" applyNumberFormat="1" applyFont="1" applyFill="1" applyBorder="1"/>
    <xf numFmtId="0" fontId="5" fillId="0" borderId="10" xfId="0" applyNumberFormat="1" applyFont="1" applyFill="1" applyBorder="1" applyAlignment="1">
      <alignment horizontal="center" vertical="center"/>
    </xf>
    <xf numFmtId="44" fontId="5" fillId="0" borderId="10" xfId="0" applyNumberFormat="1" applyFont="1" applyFill="1" applyBorder="1" applyAlignment="1">
      <alignment horizontal="center"/>
    </xf>
    <xf numFmtId="0" fontId="5" fillId="0" borderId="10" xfId="0" applyNumberFormat="1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wrapText="1"/>
    </xf>
    <xf numFmtId="44" fontId="7" fillId="0" borderId="0" xfId="0" applyNumberFormat="1" applyFont="1"/>
    <xf numFmtId="44" fontId="5" fillId="0" borderId="1" xfId="0" applyNumberFormat="1" applyFont="1" applyFill="1" applyBorder="1" applyAlignment="1">
      <alignment wrapText="1"/>
    </xf>
    <xf numFmtId="8" fontId="5" fillId="0" borderId="10" xfId="0" applyNumberFormat="1" applyFont="1" applyFill="1" applyBorder="1" applyAlignment="1">
      <alignment wrapText="1"/>
    </xf>
    <xf numFmtId="0" fontId="5" fillId="0" borderId="10" xfId="0" applyNumberFormat="1" applyFont="1" applyFill="1" applyBorder="1" applyAlignment="1">
      <alignment horizontal="center" wrapText="1"/>
    </xf>
    <xf numFmtId="8" fontId="5" fillId="0" borderId="1" xfId="0" applyNumberFormat="1" applyFont="1" applyFill="1" applyBorder="1" applyAlignment="1">
      <alignment wrapText="1"/>
    </xf>
    <xf numFmtId="0" fontId="5" fillId="0" borderId="1" xfId="0" applyNumberFormat="1" applyFont="1" applyFill="1" applyBorder="1" applyAlignment="1">
      <alignment horizontal="center" wrapText="1"/>
    </xf>
    <xf numFmtId="44" fontId="5" fillId="0" borderId="1" xfId="0" applyNumberFormat="1" applyFont="1" applyFill="1" applyBorder="1" applyAlignment="1">
      <alignment horizontal="center" wrapText="1"/>
    </xf>
    <xf numFmtId="49" fontId="4" fillId="0" borderId="5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/>
    <xf numFmtId="44" fontId="5" fillId="0" borderId="7" xfId="0" applyNumberFormat="1" applyFont="1" applyFill="1" applyBorder="1" applyAlignment="1">
      <alignment horizontal="center" wrapText="1"/>
    </xf>
    <xf numFmtId="44" fontId="5" fillId="0" borderId="9" xfId="0" applyNumberFormat="1" applyFont="1" applyFill="1" applyBorder="1" applyAlignment="1">
      <alignment horizontal="center" wrapText="1"/>
    </xf>
    <xf numFmtId="44" fontId="5" fillId="0" borderId="6" xfId="0" applyNumberFormat="1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44" fontId="5" fillId="0" borderId="7" xfId="0" applyNumberFormat="1" applyFont="1" applyFill="1" applyBorder="1" applyAlignment="1">
      <alignment horizontal="right" vertical="center" wrapText="1"/>
    </xf>
    <xf numFmtId="44" fontId="5" fillId="0" borderId="9" xfId="0" applyNumberFormat="1" applyFont="1" applyFill="1" applyBorder="1" applyAlignment="1">
      <alignment horizontal="right" vertical="center" wrapText="1"/>
    </xf>
    <xf numFmtId="44" fontId="5" fillId="0" borderId="6" xfId="0" applyNumberFormat="1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3" fillId="3" borderId="3" xfId="0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right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</cellXfs>
  <cellStyles count="3">
    <cellStyle name="Normalny" xfId="0" builtinId="0"/>
    <cellStyle name="Normalny 2" xfId="1" xr:uid="{CFE162C5-39DD-4FFE-AD09-D833C864003F}"/>
    <cellStyle name="Normalny 3" xfId="2" xr:uid="{76BEF0E5-9B78-41F5-B16A-BA2D09057B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E121F-C93F-43F0-9E00-770DE86B58FB}">
  <dimension ref="C2:J171"/>
  <sheetViews>
    <sheetView topLeftCell="B1" workbookViewId="0">
      <selection activeCell="B4" sqref="A4:XFD4"/>
    </sheetView>
  </sheetViews>
  <sheetFormatPr defaultRowHeight="15" x14ac:dyDescent="0.25"/>
  <cols>
    <col min="4" max="4" width="37.85546875" style="11" customWidth="1"/>
    <col min="5" max="5" width="18.85546875" bestFit="1" customWidth="1"/>
    <col min="6" max="6" width="18.7109375" bestFit="1" customWidth="1"/>
    <col min="7" max="8" width="18.140625" customWidth="1"/>
    <col min="9" max="9" width="12.5703125" customWidth="1"/>
    <col min="10" max="10" width="11.140625" customWidth="1"/>
    <col min="11" max="11" width="9.140625" customWidth="1"/>
  </cols>
  <sheetData>
    <row r="2" spans="3:10" x14ac:dyDescent="0.25">
      <c r="D2" s="42" t="s">
        <v>256</v>
      </c>
    </row>
    <row r="3" spans="3:10" ht="15.75" thickBot="1" x14ac:dyDescent="0.3"/>
    <row r="4" spans="3:10" ht="39" customHeight="1" thickBot="1" x14ac:dyDescent="0.3">
      <c r="C4" s="12" t="s">
        <v>32</v>
      </c>
      <c r="D4" s="12" t="s">
        <v>33</v>
      </c>
      <c r="E4" s="12" t="s">
        <v>34</v>
      </c>
      <c r="F4" s="12" t="s">
        <v>35</v>
      </c>
      <c r="G4" s="12" t="s">
        <v>36</v>
      </c>
      <c r="H4" s="22" t="s">
        <v>4</v>
      </c>
      <c r="I4" s="12" t="s">
        <v>37</v>
      </c>
      <c r="J4" s="12" t="s">
        <v>194</v>
      </c>
    </row>
    <row r="5" spans="3:10" ht="15.75" thickBot="1" x14ac:dyDescent="0.3">
      <c r="C5" s="14" t="s">
        <v>38</v>
      </c>
      <c r="D5" s="15" t="s">
        <v>39</v>
      </c>
      <c r="E5" s="16">
        <v>946177.5</v>
      </c>
      <c r="F5" s="17" t="s">
        <v>40</v>
      </c>
      <c r="G5" s="17"/>
      <c r="H5" s="24"/>
      <c r="I5" s="17" t="s">
        <v>41</v>
      </c>
      <c r="J5" s="17">
        <v>2012</v>
      </c>
    </row>
    <row r="6" spans="3:10" s="2" customFormat="1" ht="21.75" thickBot="1" x14ac:dyDescent="0.3">
      <c r="C6" s="14" t="s">
        <v>42</v>
      </c>
      <c r="D6" s="15" t="s">
        <v>39</v>
      </c>
      <c r="E6" s="16">
        <v>946177.5</v>
      </c>
      <c r="F6" s="17" t="s">
        <v>43</v>
      </c>
      <c r="G6" s="17"/>
      <c r="H6" s="21"/>
      <c r="I6" s="17" t="s">
        <v>44</v>
      </c>
      <c r="J6" s="17">
        <v>2012</v>
      </c>
    </row>
    <row r="7" spans="3:10" ht="32.25" thickBot="1" x14ac:dyDescent="0.3">
      <c r="C7" s="14" t="s">
        <v>45</v>
      </c>
      <c r="D7" s="15" t="s">
        <v>46</v>
      </c>
      <c r="E7" s="16">
        <v>284870</v>
      </c>
      <c r="F7" s="17" t="s">
        <v>195</v>
      </c>
      <c r="G7" s="17"/>
      <c r="H7" s="21"/>
      <c r="I7" s="17"/>
      <c r="J7" s="17">
        <v>2012</v>
      </c>
    </row>
    <row r="8" spans="3:10" ht="21.75" thickBot="1" x14ac:dyDescent="0.3">
      <c r="C8" s="14" t="s">
        <v>47</v>
      </c>
      <c r="D8" s="15" t="s">
        <v>48</v>
      </c>
      <c r="E8" s="16">
        <v>822775</v>
      </c>
      <c r="F8" s="17" t="s">
        <v>49</v>
      </c>
      <c r="G8" s="17"/>
      <c r="H8" s="21"/>
      <c r="I8" s="17" t="s">
        <v>50</v>
      </c>
      <c r="J8" s="17">
        <v>2007</v>
      </c>
    </row>
    <row r="9" spans="3:10" ht="21.75" thickBot="1" x14ac:dyDescent="0.3">
      <c r="C9" s="14" t="s">
        <v>51</v>
      </c>
      <c r="D9" s="15" t="s">
        <v>52</v>
      </c>
      <c r="E9" s="16">
        <v>800000</v>
      </c>
      <c r="F9" s="17"/>
      <c r="G9" s="17" t="s">
        <v>53</v>
      </c>
      <c r="H9" s="21">
        <v>1</v>
      </c>
      <c r="I9" s="17" t="s">
        <v>54</v>
      </c>
      <c r="J9" s="17">
        <v>2014</v>
      </c>
    </row>
    <row r="10" spans="3:10" ht="21.75" thickBot="1" x14ac:dyDescent="0.3">
      <c r="C10" s="14" t="s">
        <v>55</v>
      </c>
      <c r="D10" s="15" t="s">
        <v>52</v>
      </c>
      <c r="E10" s="16">
        <v>800000</v>
      </c>
      <c r="F10" s="17"/>
      <c r="G10" s="17" t="s">
        <v>56</v>
      </c>
      <c r="H10" s="21">
        <v>1</v>
      </c>
      <c r="I10" s="17" t="s">
        <v>57</v>
      </c>
      <c r="J10" s="17">
        <v>2015</v>
      </c>
    </row>
    <row r="11" spans="3:10" ht="21.75" thickBot="1" x14ac:dyDescent="0.3">
      <c r="C11" s="14" t="s">
        <v>58</v>
      </c>
      <c r="D11" s="15" t="s">
        <v>52</v>
      </c>
      <c r="E11" s="16">
        <v>800000</v>
      </c>
      <c r="F11" s="17"/>
      <c r="G11" s="17" t="s">
        <v>59</v>
      </c>
      <c r="H11" s="21">
        <v>1</v>
      </c>
      <c r="I11" s="17" t="s">
        <v>57</v>
      </c>
      <c r="J11" s="17">
        <v>2015</v>
      </c>
    </row>
    <row r="12" spans="3:10" ht="15.75" thickBot="1" x14ac:dyDescent="0.3">
      <c r="C12" s="14" t="s">
        <v>60</v>
      </c>
      <c r="D12" s="15" t="s">
        <v>61</v>
      </c>
      <c r="E12" s="16">
        <v>200000</v>
      </c>
      <c r="F12" s="17"/>
      <c r="G12" s="17" t="s">
        <v>62</v>
      </c>
      <c r="H12" s="21">
        <v>1</v>
      </c>
      <c r="I12" s="17" t="s">
        <v>57</v>
      </c>
      <c r="J12" s="17">
        <v>2016</v>
      </c>
    </row>
    <row r="13" spans="3:10" ht="15.75" thickBot="1" x14ac:dyDescent="0.3">
      <c r="C13" s="14" t="s">
        <v>63</v>
      </c>
      <c r="D13" s="15" t="s">
        <v>64</v>
      </c>
      <c r="E13" s="16">
        <v>300000</v>
      </c>
      <c r="F13" s="17"/>
      <c r="G13" s="17" t="s">
        <v>65</v>
      </c>
      <c r="H13" s="21">
        <v>1</v>
      </c>
      <c r="I13" s="17" t="s">
        <v>57</v>
      </c>
      <c r="J13" s="17">
        <v>2015</v>
      </c>
    </row>
    <row r="14" spans="3:10" ht="15.75" thickBot="1" x14ac:dyDescent="0.3">
      <c r="C14" s="14" t="s">
        <v>66</v>
      </c>
      <c r="D14" s="15" t="s">
        <v>67</v>
      </c>
      <c r="E14" s="16">
        <v>300000</v>
      </c>
      <c r="F14" s="17"/>
      <c r="G14" s="17" t="s">
        <v>68</v>
      </c>
      <c r="H14" s="21">
        <v>1</v>
      </c>
      <c r="I14" s="17" t="s">
        <v>54</v>
      </c>
      <c r="J14" s="17">
        <v>2015</v>
      </c>
    </row>
    <row r="15" spans="3:10" x14ac:dyDescent="0.25">
      <c r="C15" s="46" t="s">
        <v>69</v>
      </c>
      <c r="D15" s="49" t="s">
        <v>70</v>
      </c>
      <c r="E15" s="52">
        <v>120000</v>
      </c>
      <c r="F15" s="55"/>
      <c r="G15" s="18" t="s">
        <v>71</v>
      </c>
      <c r="H15" s="55">
        <v>3</v>
      </c>
      <c r="I15" s="46" t="s">
        <v>57</v>
      </c>
      <c r="J15" s="46">
        <v>2013</v>
      </c>
    </row>
    <row r="16" spans="3:10" x14ac:dyDescent="0.25">
      <c r="C16" s="47"/>
      <c r="D16" s="50"/>
      <c r="E16" s="53"/>
      <c r="F16" s="56"/>
      <c r="G16" s="18" t="s">
        <v>72</v>
      </c>
      <c r="H16" s="56"/>
      <c r="I16" s="47"/>
      <c r="J16" s="47"/>
    </row>
    <row r="17" spans="3:10" x14ac:dyDescent="0.25">
      <c r="C17" s="47"/>
      <c r="D17" s="50"/>
      <c r="E17" s="53"/>
      <c r="F17" s="56"/>
      <c r="G17" s="18" t="s">
        <v>73</v>
      </c>
      <c r="H17" s="56"/>
      <c r="I17" s="47"/>
      <c r="J17" s="47"/>
    </row>
    <row r="18" spans="3:10" ht="15.75" thickBot="1" x14ac:dyDescent="0.3">
      <c r="C18" s="48"/>
      <c r="D18" s="51"/>
      <c r="E18" s="54"/>
      <c r="F18" s="57"/>
      <c r="G18" s="17"/>
      <c r="H18" s="57"/>
      <c r="I18" s="48"/>
      <c r="J18" s="48"/>
    </row>
    <row r="19" spans="3:10" ht="15.75" thickBot="1" x14ac:dyDescent="0.3">
      <c r="C19" s="46" t="s">
        <v>74</v>
      </c>
      <c r="D19" s="49" t="s">
        <v>75</v>
      </c>
      <c r="E19" s="52">
        <v>500000</v>
      </c>
      <c r="F19" s="46"/>
      <c r="G19" s="19" t="s">
        <v>76</v>
      </c>
      <c r="H19" s="46">
        <v>11</v>
      </c>
      <c r="I19" s="46" t="s">
        <v>57</v>
      </c>
      <c r="J19" s="17">
        <v>2016</v>
      </c>
    </row>
    <row r="20" spans="3:10" ht="15.75" thickBot="1" x14ac:dyDescent="0.3">
      <c r="C20" s="47"/>
      <c r="D20" s="50"/>
      <c r="E20" s="53"/>
      <c r="F20" s="47"/>
      <c r="G20" s="19" t="s">
        <v>77</v>
      </c>
      <c r="H20" s="47"/>
      <c r="I20" s="47"/>
      <c r="J20" s="17">
        <v>2016</v>
      </c>
    </row>
    <row r="21" spans="3:10" ht="21" customHeight="1" thickBot="1" x14ac:dyDescent="0.3">
      <c r="C21" s="47"/>
      <c r="D21" s="50"/>
      <c r="E21" s="53"/>
      <c r="F21" s="47"/>
      <c r="G21" s="19" t="s">
        <v>78</v>
      </c>
      <c r="H21" s="47"/>
      <c r="I21" s="47"/>
      <c r="J21" s="17">
        <v>2016</v>
      </c>
    </row>
    <row r="22" spans="3:10" ht="21" customHeight="1" thickBot="1" x14ac:dyDescent="0.3">
      <c r="C22" s="47"/>
      <c r="D22" s="50"/>
      <c r="E22" s="53"/>
      <c r="F22" s="47"/>
      <c r="G22" s="19" t="s">
        <v>79</v>
      </c>
      <c r="H22" s="47"/>
      <c r="I22" s="47"/>
      <c r="J22" s="17">
        <v>2016</v>
      </c>
    </row>
    <row r="23" spans="3:10" ht="31.5" customHeight="1" thickBot="1" x14ac:dyDescent="0.3">
      <c r="C23" s="47"/>
      <c r="D23" s="50"/>
      <c r="E23" s="53"/>
      <c r="F23" s="47"/>
      <c r="G23" s="19" t="s">
        <v>80</v>
      </c>
      <c r="H23" s="47"/>
      <c r="I23" s="47"/>
      <c r="J23" s="17">
        <v>2015</v>
      </c>
    </row>
    <row r="24" spans="3:10" ht="21" customHeight="1" thickBot="1" x14ac:dyDescent="0.3">
      <c r="C24" s="47"/>
      <c r="D24" s="50"/>
      <c r="E24" s="53"/>
      <c r="F24" s="47"/>
      <c r="G24" s="19" t="s">
        <v>81</v>
      </c>
      <c r="H24" s="47"/>
      <c r="I24" s="47"/>
      <c r="J24" s="17">
        <v>2015</v>
      </c>
    </row>
    <row r="25" spans="3:10" ht="21" customHeight="1" thickBot="1" x14ac:dyDescent="0.3">
      <c r="C25" s="47"/>
      <c r="D25" s="50"/>
      <c r="E25" s="53"/>
      <c r="F25" s="47"/>
      <c r="G25" s="19" t="s">
        <v>82</v>
      </c>
      <c r="H25" s="47"/>
      <c r="I25" s="47"/>
      <c r="J25" s="17">
        <v>2015</v>
      </c>
    </row>
    <row r="26" spans="3:10" ht="21" customHeight="1" thickBot="1" x14ac:dyDescent="0.3">
      <c r="C26" s="47"/>
      <c r="D26" s="50"/>
      <c r="E26" s="53"/>
      <c r="F26" s="47"/>
      <c r="G26" s="19" t="s">
        <v>83</v>
      </c>
      <c r="H26" s="47"/>
      <c r="I26" s="47"/>
      <c r="J26" s="17">
        <v>2014</v>
      </c>
    </row>
    <row r="27" spans="3:10" ht="21" customHeight="1" thickBot="1" x14ac:dyDescent="0.3">
      <c r="C27" s="47"/>
      <c r="D27" s="50"/>
      <c r="E27" s="53"/>
      <c r="F27" s="47"/>
      <c r="G27" s="19" t="s">
        <v>84</v>
      </c>
      <c r="H27" s="47"/>
      <c r="I27" s="47"/>
      <c r="J27" s="17">
        <v>2014</v>
      </c>
    </row>
    <row r="28" spans="3:10" ht="21" customHeight="1" thickBot="1" x14ac:dyDescent="0.3">
      <c r="C28" s="47"/>
      <c r="D28" s="50"/>
      <c r="E28" s="53"/>
      <c r="F28" s="47"/>
      <c r="G28" s="19" t="s">
        <v>85</v>
      </c>
      <c r="H28" s="47"/>
      <c r="I28" s="47"/>
      <c r="J28" s="17">
        <v>2015</v>
      </c>
    </row>
    <row r="29" spans="3:10" ht="21.75" customHeight="1" thickBot="1" x14ac:dyDescent="0.3">
      <c r="C29" s="48"/>
      <c r="D29" s="51"/>
      <c r="E29" s="54"/>
      <c r="F29" s="48"/>
      <c r="G29" s="17" t="s">
        <v>86</v>
      </c>
      <c r="H29" s="48"/>
      <c r="I29" s="48"/>
      <c r="J29" s="17">
        <v>2015</v>
      </c>
    </row>
    <row r="30" spans="3:10" ht="15.75" thickBot="1" x14ac:dyDescent="0.3">
      <c r="C30" s="46" t="s">
        <v>87</v>
      </c>
      <c r="D30" s="49" t="s">
        <v>75</v>
      </c>
      <c r="E30" s="52">
        <v>300000</v>
      </c>
      <c r="F30" s="46"/>
      <c r="G30" s="19" t="s">
        <v>88</v>
      </c>
      <c r="H30" s="46">
        <v>6</v>
      </c>
      <c r="I30" s="46" t="s">
        <v>54</v>
      </c>
      <c r="J30" s="17">
        <v>2015</v>
      </c>
    </row>
    <row r="31" spans="3:10" ht="21" customHeight="1" thickBot="1" x14ac:dyDescent="0.3">
      <c r="C31" s="47"/>
      <c r="D31" s="50"/>
      <c r="E31" s="53"/>
      <c r="F31" s="47"/>
      <c r="G31" s="19" t="s">
        <v>89</v>
      </c>
      <c r="H31" s="47"/>
      <c r="I31" s="47"/>
      <c r="J31" s="17">
        <v>2015</v>
      </c>
    </row>
    <row r="32" spans="3:10" ht="21" customHeight="1" thickBot="1" x14ac:dyDescent="0.3">
      <c r="C32" s="47"/>
      <c r="D32" s="50"/>
      <c r="E32" s="53"/>
      <c r="F32" s="47"/>
      <c r="G32" s="19" t="s">
        <v>90</v>
      </c>
      <c r="H32" s="47"/>
      <c r="I32" s="47"/>
      <c r="J32" s="17">
        <v>2015</v>
      </c>
    </row>
    <row r="33" spans="3:10" ht="21" customHeight="1" thickBot="1" x14ac:dyDescent="0.3">
      <c r="C33" s="47"/>
      <c r="D33" s="50"/>
      <c r="E33" s="53"/>
      <c r="F33" s="47"/>
      <c r="G33" s="19" t="s">
        <v>91</v>
      </c>
      <c r="H33" s="47"/>
      <c r="I33" s="47"/>
      <c r="J33" s="17">
        <v>2015</v>
      </c>
    </row>
    <row r="34" spans="3:10" ht="21" customHeight="1" thickBot="1" x14ac:dyDescent="0.3">
      <c r="C34" s="47"/>
      <c r="D34" s="50"/>
      <c r="E34" s="53"/>
      <c r="F34" s="47"/>
      <c r="G34" s="19" t="s">
        <v>92</v>
      </c>
      <c r="H34" s="47"/>
      <c r="I34" s="47"/>
      <c r="J34" s="17">
        <v>2015</v>
      </c>
    </row>
    <row r="35" spans="3:10" ht="21.75" customHeight="1" thickBot="1" x14ac:dyDescent="0.3">
      <c r="C35" s="48"/>
      <c r="D35" s="51"/>
      <c r="E35" s="54"/>
      <c r="F35" s="48"/>
      <c r="G35" s="17" t="s">
        <v>93</v>
      </c>
      <c r="H35" s="48"/>
      <c r="I35" s="48"/>
      <c r="J35" s="17">
        <v>2015</v>
      </c>
    </row>
    <row r="36" spans="3:10" ht="15.75" thickBot="1" x14ac:dyDescent="0.3">
      <c r="C36" s="46" t="s">
        <v>94</v>
      </c>
      <c r="D36" s="49" t="s">
        <v>95</v>
      </c>
      <c r="E36" s="52">
        <v>80000</v>
      </c>
      <c r="F36" s="46"/>
      <c r="G36" s="19" t="s">
        <v>96</v>
      </c>
      <c r="H36" s="46">
        <v>2</v>
      </c>
      <c r="I36" s="46" t="s">
        <v>57</v>
      </c>
      <c r="J36" s="17">
        <v>2014</v>
      </c>
    </row>
    <row r="37" spans="3:10" ht="15.75" thickBot="1" x14ac:dyDescent="0.3">
      <c r="C37" s="48"/>
      <c r="D37" s="51"/>
      <c r="E37" s="54"/>
      <c r="F37" s="48"/>
      <c r="G37" s="17" t="s">
        <v>97</v>
      </c>
      <c r="H37" s="48"/>
      <c r="I37" s="48"/>
      <c r="J37" s="17">
        <v>2014</v>
      </c>
    </row>
    <row r="38" spans="3:10" ht="15.75" thickBot="1" x14ac:dyDescent="0.3">
      <c r="C38" s="46" t="s">
        <v>98</v>
      </c>
      <c r="D38" s="49" t="s">
        <v>99</v>
      </c>
      <c r="E38" s="52">
        <v>350000</v>
      </c>
      <c r="F38" s="46"/>
      <c r="G38" s="19" t="s">
        <v>100</v>
      </c>
      <c r="H38" s="46">
        <v>7</v>
      </c>
      <c r="I38" s="46" t="s">
        <v>57</v>
      </c>
      <c r="J38" s="17">
        <v>2015</v>
      </c>
    </row>
    <row r="39" spans="3:10" ht="21" customHeight="1" thickBot="1" x14ac:dyDescent="0.3">
      <c r="C39" s="47"/>
      <c r="D39" s="50"/>
      <c r="E39" s="53"/>
      <c r="F39" s="47"/>
      <c r="G39" s="19" t="s">
        <v>101</v>
      </c>
      <c r="H39" s="47"/>
      <c r="I39" s="47"/>
      <c r="J39" s="17">
        <v>2015</v>
      </c>
    </row>
    <row r="40" spans="3:10" ht="21" customHeight="1" thickBot="1" x14ac:dyDescent="0.3">
      <c r="C40" s="47"/>
      <c r="D40" s="50"/>
      <c r="E40" s="53"/>
      <c r="F40" s="47"/>
      <c r="G40" s="19" t="s">
        <v>102</v>
      </c>
      <c r="H40" s="47"/>
      <c r="I40" s="47"/>
      <c r="J40" s="17">
        <v>2015</v>
      </c>
    </row>
    <row r="41" spans="3:10" ht="21" customHeight="1" thickBot="1" x14ac:dyDescent="0.3">
      <c r="C41" s="47"/>
      <c r="D41" s="50"/>
      <c r="E41" s="53"/>
      <c r="F41" s="47"/>
      <c r="G41" s="19" t="s">
        <v>103</v>
      </c>
      <c r="H41" s="47"/>
      <c r="I41" s="47"/>
      <c r="J41" s="17">
        <v>2015</v>
      </c>
    </row>
    <row r="42" spans="3:10" ht="21" customHeight="1" thickBot="1" x14ac:dyDescent="0.3">
      <c r="C42" s="47"/>
      <c r="D42" s="50"/>
      <c r="E42" s="53"/>
      <c r="F42" s="47"/>
      <c r="G42" s="19" t="s">
        <v>104</v>
      </c>
      <c r="H42" s="47"/>
      <c r="I42" s="47"/>
      <c r="J42" s="17">
        <v>2015</v>
      </c>
    </row>
    <row r="43" spans="3:10" ht="21" customHeight="1" thickBot="1" x14ac:dyDescent="0.3">
      <c r="C43" s="47"/>
      <c r="D43" s="50"/>
      <c r="E43" s="53"/>
      <c r="F43" s="47"/>
      <c r="G43" s="19" t="s">
        <v>105</v>
      </c>
      <c r="H43" s="47"/>
      <c r="I43" s="47"/>
      <c r="J43" s="17">
        <v>2015</v>
      </c>
    </row>
    <row r="44" spans="3:10" ht="21.75" customHeight="1" thickBot="1" x14ac:dyDescent="0.3">
      <c r="C44" s="48"/>
      <c r="D44" s="51"/>
      <c r="E44" s="54"/>
      <c r="F44" s="48"/>
      <c r="G44" s="17" t="s">
        <v>106</v>
      </c>
      <c r="H44" s="48"/>
      <c r="I44" s="48"/>
      <c r="J44" s="17">
        <v>2015</v>
      </c>
    </row>
    <row r="45" spans="3:10" ht="15.75" thickBot="1" x14ac:dyDescent="0.3">
      <c r="C45" s="46" t="s">
        <v>107</v>
      </c>
      <c r="D45" s="49" t="s">
        <v>108</v>
      </c>
      <c r="E45" s="52">
        <v>100000</v>
      </c>
      <c r="F45" s="46"/>
      <c r="G45" s="19" t="s">
        <v>109</v>
      </c>
      <c r="H45" s="46">
        <v>2</v>
      </c>
      <c r="I45" s="46" t="s">
        <v>57</v>
      </c>
      <c r="J45" s="17">
        <v>2014</v>
      </c>
    </row>
    <row r="46" spans="3:10" ht="15.75" thickBot="1" x14ac:dyDescent="0.3">
      <c r="C46" s="48"/>
      <c r="D46" s="51"/>
      <c r="E46" s="54"/>
      <c r="F46" s="48"/>
      <c r="G46" s="17" t="s">
        <v>110</v>
      </c>
      <c r="H46" s="48"/>
      <c r="I46" s="48"/>
      <c r="J46" s="17">
        <v>2017</v>
      </c>
    </row>
    <row r="47" spans="3:10" ht="15.75" thickBot="1" x14ac:dyDescent="0.3">
      <c r="C47" s="14" t="s">
        <v>111</v>
      </c>
      <c r="D47" s="15" t="s">
        <v>108</v>
      </c>
      <c r="E47" s="16">
        <v>50000</v>
      </c>
      <c r="F47" s="17"/>
      <c r="G47" s="17" t="s">
        <v>112</v>
      </c>
      <c r="H47" s="23">
        <v>1</v>
      </c>
      <c r="I47" s="17" t="s">
        <v>57</v>
      </c>
      <c r="J47" s="17">
        <v>2017</v>
      </c>
    </row>
    <row r="48" spans="3:10" ht="15.75" thickBot="1" x14ac:dyDescent="0.3">
      <c r="C48" s="46" t="s">
        <v>113</v>
      </c>
      <c r="D48" s="49" t="s">
        <v>114</v>
      </c>
      <c r="E48" s="52">
        <v>400000</v>
      </c>
      <c r="F48" s="46"/>
      <c r="G48" s="19" t="s">
        <v>115</v>
      </c>
      <c r="H48" s="46">
        <v>2</v>
      </c>
      <c r="I48" s="46" t="s">
        <v>57</v>
      </c>
      <c r="J48" s="17">
        <v>2015</v>
      </c>
    </row>
    <row r="49" spans="3:10" ht="15.75" thickBot="1" x14ac:dyDescent="0.3">
      <c r="C49" s="48"/>
      <c r="D49" s="51"/>
      <c r="E49" s="54"/>
      <c r="F49" s="48"/>
      <c r="G49" s="17" t="s">
        <v>116</v>
      </c>
      <c r="H49" s="48"/>
      <c r="I49" s="48"/>
      <c r="J49" s="17">
        <v>2015</v>
      </c>
    </row>
    <row r="50" spans="3:10" x14ac:dyDescent="0.25">
      <c r="C50" s="46" t="s">
        <v>117</v>
      </c>
      <c r="D50" s="49" t="s">
        <v>118</v>
      </c>
      <c r="E50" s="52">
        <v>250000</v>
      </c>
      <c r="F50" s="46"/>
      <c r="G50" s="19" t="s">
        <v>119</v>
      </c>
      <c r="H50" s="46">
        <v>2</v>
      </c>
      <c r="I50" s="46" t="s">
        <v>54</v>
      </c>
      <c r="J50" s="46">
        <v>2015</v>
      </c>
    </row>
    <row r="51" spans="3:10" ht="15.75" thickBot="1" x14ac:dyDescent="0.3">
      <c r="C51" s="48"/>
      <c r="D51" s="51"/>
      <c r="E51" s="54"/>
      <c r="F51" s="48"/>
      <c r="G51" s="17" t="s">
        <v>120</v>
      </c>
      <c r="H51" s="48"/>
      <c r="I51" s="48"/>
      <c r="J51" s="48"/>
    </row>
    <row r="52" spans="3:10" ht="15.75" thickBot="1" x14ac:dyDescent="0.3">
      <c r="C52" s="14" t="s">
        <v>121</v>
      </c>
      <c r="D52" s="15" t="s">
        <v>122</v>
      </c>
      <c r="E52" s="16">
        <v>120000</v>
      </c>
      <c r="F52" s="17"/>
      <c r="G52" s="17" t="s">
        <v>123</v>
      </c>
      <c r="H52" s="23">
        <v>1</v>
      </c>
      <c r="I52" s="17" t="s">
        <v>54</v>
      </c>
      <c r="J52" s="17">
        <v>2014</v>
      </c>
    </row>
    <row r="53" spans="3:10" ht="15.75" thickBot="1" x14ac:dyDescent="0.3">
      <c r="C53" s="14" t="s">
        <v>124</v>
      </c>
      <c r="D53" s="15" t="s">
        <v>125</v>
      </c>
      <c r="E53" s="16">
        <v>120000</v>
      </c>
      <c r="F53" s="17"/>
      <c r="G53" s="17" t="s">
        <v>126</v>
      </c>
      <c r="H53" s="23">
        <v>1</v>
      </c>
      <c r="I53" s="17" t="s">
        <v>57</v>
      </c>
      <c r="J53" s="17">
        <v>2014</v>
      </c>
    </row>
    <row r="54" spans="3:10" ht="15.75" thickBot="1" x14ac:dyDescent="0.3">
      <c r="C54" s="14" t="s">
        <v>127</v>
      </c>
      <c r="D54" s="15" t="s">
        <v>128</v>
      </c>
      <c r="E54" s="16">
        <v>40000</v>
      </c>
      <c r="F54" s="17"/>
      <c r="G54" s="17" t="s">
        <v>129</v>
      </c>
      <c r="H54" s="23">
        <v>1</v>
      </c>
      <c r="I54" s="17" t="s">
        <v>57</v>
      </c>
      <c r="J54" s="17">
        <v>2014</v>
      </c>
    </row>
    <row r="55" spans="3:10" ht="15.75" thickBot="1" x14ac:dyDescent="0.3">
      <c r="C55" s="14" t="s">
        <v>130</v>
      </c>
      <c r="D55" s="15" t="s">
        <v>131</v>
      </c>
      <c r="E55" s="16">
        <v>250000</v>
      </c>
      <c r="F55" s="17"/>
      <c r="G55" s="17" t="s">
        <v>132</v>
      </c>
      <c r="H55" s="23">
        <v>1</v>
      </c>
      <c r="I55" s="17" t="s">
        <v>54</v>
      </c>
      <c r="J55" s="17">
        <v>2014</v>
      </c>
    </row>
    <row r="56" spans="3:10" ht="15.75" thickBot="1" x14ac:dyDescent="0.3">
      <c r="C56" s="14" t="s">
        <v>133</v>
      </c>
      <c r="D56" s="15" t="s">
        <v>131</v>
      </c>
      <c r="E56" s="16">
        <v>250000</v>
      </c>
      <c r="F56" s="17"/>
      <c r="G56" s="17" t="s">
        <v>134</v>
      </c>
      <c r="H56" s="23">
        <v>1</v>
      </c>
      <c r="I56" s="17" t="s">
        <v>57</v>
      </c>
      <c r="J56" s="17">
        <v>2011</v>
      </c>
    </row>
    <row r="57" spans="3:10" ht="15.75" thickBot="1" x14ac:dyDescent="0.3">
      <c r="C57" s="14" t="s">
        <v>135</v>
      </c>
      <c r="D57" s="15" t="s">
        <v>136</v>
      </c>
      <c r="E57" s="16">
        <v>200000</v>
      </c>
      <c r="F57" s="17"/>
      <c r="G57" s="17" t="s">
        <v>137</v>
      </c>
      <c r="H57" s="23">
        <v>1</v>
      </c>
      <c r="I57" s="17" t="s">
        <v>57</v>
      </c>
      <c r="J57" s="17">
        <v>2015</v>
      </c>
    </row>
    <row r="58" spans="3:10" ht="15.75" thickBot="1" x14ac:dyDescent="0.3">
      <c r="C58" s="14" t="s">
        <v>138</v>
      </c>
      <c r="D58" s="15" t="s">
        <v>139</v>
      </c>
      <c r="E58" s="16">
        <v>150000</v>
      </c>
      <c r="F58" s="17"/>
      <c r="G58" s="17" t="s">
        <v>140</v>
      </c>
      <c r="H58" s="23">
        <v>1</v>
      </c>
      <c r="I58" s="17" t="s">
        <v>57</v>
      </c>
      <c r="J58" s="17">
        <v>2015</v>
      </c>
    </row>
    <row r="59" spans="3:10" ht="15.75" thickBot="1" x14ac:dyDescent="0.3">
      <c r="C59" s="14" t="s">
        <v>141</v>
      </c>
      <c r="D59" s="15" t="s">
        <v>142</v>
      </c>
      <c r="E59" s="16">
        <v>50000</v>
      </c>
      <c r="F59" s="17"/>
      <c r="G59" s="17" t="s">
        <v>143</v>
      </c>
      <c r="H59" s="23">
        <v>1</v>
      </c>
      <c r="I59" s="17" t="s">
        <v>54</v>
      </c>
      <c r="J59" s="17">
        <v>2015</v>
      </c>
    </row>
    <row r="60" spans="3:10" ht="15.75" thickBot="1" x14ac:dyDescent="0.3">
      <c r="C60" s="14" t="s">
        <v>144</v>
      </c>
      <c r="D60" s="15" t="s">
        <v>142</v>
      </c>
      <c r="E60" s="16">
        <v>50000</v>
      </c>
      <c r="F60" s="17"/>
      <c r="G60" s="17" t="s">
        <v>145</v>
      </c>
      <c r="H60" s="23">
        <v>1</v>
      </c>
      <c r="I60" s="17" t="s">
        <v>57</v>
      </c>
      <c r="J60" s="17">
        <v>2015</v>
      </c>
    </row>
    <row r="61" spans="3:10" x14ac:dyDescent="0.25">
      <c r="C61" s="46" t="s">
        <v>146</v>
      </c>
      <c r="D61" s="49" t="s">
        <v>147</v>
      </c>
      <c r="E61" s="52">
        <v>150000</v>
      </c>
      <c r="F61" s="46"/>
      <c r="G61" s="19" t="s">
        <v>148</v>
      </c>
      <c r="H61" s="46">
        <v>4</v>
      </c>
      <c r="I61" s="46" t="s">
        <v>57</v>
      </c>
      <c r="J61" s="46">
        <v>2015</v>
      </c>
    </row>
    <row r="62" spans="3:10" x14ac:dyDescent="0.25">
      <c r="C62" s="47"/>
      <c r="D62" s="50"/>
      <c r="E62" s="53"/>
      <c r="F62" s="47"/>
      <c r="G62" s="19" t="s">
        <v>149</v>
      </c>
      <c r="H62" s="47"/>
      <c r="I62" s="47"/>
      <c r="J62" s="47"/>
    </row>
    <row r="63" spans="3:10" x14ac:dyDescent="0.25">
      <c r="C63" s="47"/>
      <c r="D63" s="50"/>
      <c r="E63" s="53"/>
      <c r="F63" s="47"/>
      <c r="G63" s="19" t="s">
        <v>150</v>
      </c>
      <c r="H63" s="47"/>
      <c r="I63" s="47"/>
      <c r="J63" s="47"/>
    </row>
    <row r="64" spans="3:10" ht="15.75" thickBot="1" x14ac:dyDescent="0.3">
      <c r="C64" s="48"/>
      <c r="D64" s="51"/>
      <c r="E64" s="54"/>
      <c r="F64" s="48"/>
      <c r="G64" s="17" t="s">
        <v>151</v>
      </c>
      <c r="H64" s="48"/>
      <c r="I64" s="48"/>
      <c r="J64" s="48"/>
    </row>
    <row r="65" spans="3:10" ht="15.75" thickBot="1" x14ac:dyDescent="0.3">
      <c r="C65" s="14" t="s">
        <v>152</v>
      </c>
      <c r="D65" s="15" t="s">
        <v>153</v>
      </c>
      <c r="E65" s="16">
        <v>70000</v>
      </c>
      <c r="F65" s="17"/>
      <c r="G65" s="17" t="s">
        <v>154</v>
      </c>
      <c r="H65" s="23">
        <v>1</v>
      </c>
      <c r="I65" s="17" t="s">
        <v>57</v>
      </c>
      <c r="J65" s="17">
        <v>2014</v>
      </c>
    </row>
    <row r="66" spans="3:10" x14ac:dyDescent="0.25">
      <c r="C66" s="46" t="s">
        <v>155</v>
      </c>
      <c r="D66" s="49" t="s">
        <v>156</v>
      </c>
      <c r="E66" s="52">
        <v>100000</v>
      </c>
      <c r="F66" s="46"/>
      <c r="G66" s="19" t="s">
        <v>157</v>
      </c>
      <c r="H66" s="46">
        <v>4</v>
      </c>
      <c r="I66" s="46" t="s">
        <v>57</v>
      </c>
      <c r="J66" s="46">
        <v>2015</v>
      </c>
    </row>
    <row r="67" spans="3:10" x14ac:dyDescent="0.25">
      <c r="C67" s="47"/>
      <c r="D67" s="50"/>
      <c r="E67" s="53"/>
      <c r="F67" s="47"/>
      <c r="G67" s="19" t="s">
        <v>158</v>
      </c>
      <c r="H67" s="47"/>
      <c r="I67" s="47"/>
      <c r="J67" s="47"/>
    </row>
    <row r="68" spans="3:10" x14ac:dyDescent="0.25">
      <c r="C68" s="47"/>
      <c r="D68" s="50"/>
      <c r="E68" s="53"/>
      <c r="F68" s="47"/>
      <c r="G68" s="19" t="s">
        <v>159</v>
      </c>
      <c r="H68" s="47"/>
      <c r="I68" s="47"/>
      <c r="J68" s="47"/>
    </row>
    <row r="69" spans="3:10" ht="15.75" thickBot="1" x14ac:dyDescent="0.3">
      <c r="C69" s="48"/>
      <c r="D69" s="51"/>
      <c r="E69" s="54"/>
      <c r="F69" s="48"/>
      <c r="G69" s="17" t="s">
        <v>160</v>
      </c>
      <c r="H69" s="48"/>
      <c r="I69" s="48"/>
      <c r="J69" s="48"/>
    </row>
    <row r="70" spans="3:10" x14ac:dyDescent="0.25">
      <c r="C70" s="46" t="s">
        <v>161</v>
      </c>
      <c r="D70" s="49" t="s">
        <v>156</v>
      </c>
      <c r="E70" s="52">
        <v>50000</v>
      </c>
      <c r="F70" s="46"/>
      <c r="G70" s="19" t="s">
        <v>162</v>
      </c>
      <c r="H70" s="46">
        <v>2</v>
      </c>
      <c r="I70" s="46" t="s">
        <v>54</v>
      </c>
      <c r="J70" s="46">
        <v>2016</v>
      </c>
    </row>
    <row r="71" spans="3:10" ht="15.75" thickBot="1" x14ac:dyDescent="0.3">
      <c r="C71" s="48"/>
      <c r="D71" s="51"/>
      <c r="E71" s="54"/>
      <c r="F71" s="48"/>
      <c r="G71" s="17" t="s">
        <v>163</v>
      </c>
      <c r="H71" s="48"/>
      <c r="I71" s="48"/>
      <c r="J71" s="48"/>
    </row>
    <row r="72" spans="3:10" x14ac:dyDescent="0.25">
      <c r="C72" s="46" t="s">
        <v>164</v>
      </c>
      <c r="D72" s="49" t="s">
        <v>165</v>
      </c>
      <c r="E72" s="52">
        <v>200000</v>
      </c>
      <c r="F72" s="46"/>
      <c r="G72" s="19" t="s">
        <v>166</v>
      </c>
      <c r="H72" s="46">
        <v>9</v>
      </c>
      <c r="I72" s="46" t="s">
        <v>57</v>
      </c>
      <c r="J72" s="58">
        <v>2016</v>
      </c>
    </row>
    <row r="73" spans="3:10" x14ac:dyDescent="0.25">
      <c r="C73" s="47"/>
      <c r="D73" s="50"/>
      <c r="E73" s="53"/>
      <c r="F73" s="47"/>
      <c r="G73" s="19" t="s">
        <v>167</v>
      </c>
      <c r="H73" s="47"/>
      <c r="I73" s="47"/>
      <c r="J73" s="59"/>
    </row>
    <row r="74" spans="3:10" x14ac:dyDescent="0.25">
      <c r="C74" s="47"/>
      <c r="D74" s="50"/>
      <c r="E74" s="53"/>
      <c r="F74" s="47"/>
      <c r="G74" s="19" t="s">
        <v>168</v>
      </c>
      <c r="H74" s="47"/>
      <c r="I74" s="47"/>
      <c r="J74" s="59"/>
    </row>
    <row r="75" spans="3:10" ht="21" customHeight="1" x14ac:dyDescent="0.25">
      <c r="C75" s="47"/>
      <c r="D75" s="50"/>
      <c r="E75" s="53"/>
      <c r="F75" s="47"/>
      <c r="G75" s="19" t="s">
        <v>169</v>
      </c>
      <c r="H75" s="47"/>
      <c r="I75" s="47"/>
      <c r="J75" s="59"/>
    </row>
    <row r="76" spans="3:10" ht="21" customHeight="1" x14ac:dyDescent="0.25">
      <c r="C76" s="47"/>
      <c r="D76" s="50"/>
      <c r="E76" s="53"/>
      <c r="F76" s="47"/>
      <c r="G76" s="19" t="s">
        <v>170</v>
      </c>
      <c r="H76" s="47"/>
      <c r="I76" s="47"/>
      <c r="J76" s="59"/>
    </row>
    <row r="77" spans="3:10" ht="21" customHeight="1" x14ac:dyDescent="0.25">
      <c r="C77" s="47"/>
      <c r="D77" s="50"/>
      <c r="E77" s="53"/>
      <c r="F77" s="47"/>
      <c r="G77" s="19" t="s">
        <v>171</v>
      </c>
      <c r="H77" s="47"/>
      <c r="I77" s="47"/>
      <c r="J77" s="59"/>
    </row>
    <row r="78" spans="3:10" ht="21" customHeight="1" x14ac:dyDescent="0.25">
      <c r="C78" s="47"/>
      <c r="D78" s="50"/>
      <c r="E78" s="53"/>
      <c r="F78" s="47"/>
      <c r="G78" s="19" t="s">
        <v>172</v>
      </c>
      <c r="H78" s="47"/>
      <c r="I78" s="47"/>
      <c r="J78" s="59"/>
    </row>
    <row r="79" spans="3:10" ht="21" customHeight="1" x14ac:dyDescent="0.25">
      <c r="C79" s="47"/>
      <c r="D79" s="50"/>
      <c r="E79" s="53"/>
      <c r="F79" s="47"/>
      <c r="G79" s="19" t="s">
        <v>173</v>
      </c>
      <c r="H79" s="47"/>
      <c r="I79" s="47"/>
      <c r="J79" s="59"/>
    </row>
    <row r="80" spans="3:10" ht="21.75" customHeight="1" thickBot="1" x14ac:dyDescent="0.3">
      <c r="C80" s="48"/>
      <c r="D80" s="51"/>
      <c r="E80" s="54"/>
      <c r="F80" s="48"/>
      <c r="G80" s="17" t="s">
        <v>174</v>
      </c>
      <c r="H80" s="48"/>
      <c r="I80" s="48"/>
      <c r="J80" s="60"/>
    </row>
    <row r="81" spans="3:10" ht="15.75" thickBot="1" x14ac:dyDescent="0.3">
      <c r="C81" s="14" t="s">
        <v>175</v>
      </c>
      <c r="D81" s="15" t="s">
        <v>176</v>
      </c>
      <c r="E81" s="16">
        <v>300000</v>
      </c>
      <c r="F81" s="17"/>
      <c r="G81" s="17">
        <v>7818951</v>
      </c>
      <c r="H81" s="24">
        <v>1</v>
      </c>
      <c r="I81" s="17" t="s">
        <v>54</v>
      </c>
      <c r="J81" s="20">
        <v>2005</v>
      </c>
    </row>
    <row r="82" spans="3:10" ht="15.75" thickBot="1" x14ac:dyDescent="0.3">
      <c r="C82" s="14" t="s">
        <v>177</v>
      </c>
      <c r="D82" s="15" t="s">
        <v>176</v>
      </c>
      <c r="E82" s="16">
        <v>300000</v>
      </c>
      <c r="F82" s="17"/>
      <c r="G82" s="17">
        <v>7825203</v>
      </c>
      <c r="H82" s="21">
        <v>1</v>
      </c>
      <c r="I82" s="17" t="s">
        <v>57</v>
      </c>
      <c r="J82" s="20">
        <v>2010</v>
      </c>
    </row>
    <row r="83" spans="3:10" ht="15.75" thickBot="1" x14ac:dyDescent="0.3">
      <c r="C83" s="14" t="s">
        <v>178</v>
      </c>
      <c r="D83" s="15" t="s">
        <v>179</v>
      </c>
      <c r="E83" s="16">
        <v>100000</v>
      </c>
      <c r="F83" s="17"/>
      <c r="G83" s="17" t="s">
        <v>180</v>
      </c>
      <c r="H83" s="21">
        <v>1</v>
      </c>
      <c r="I83" s="17" t="s">
        <v>57</v>
      </c>
      <c r="J83" s="20">
        <v>2010</v>
      </c>
    </row>
    <row r="84" spans="3:10" ht="15.75" thickBot="1" x14ac:dyDescent="0.3">
      <c r="C84" s="14" t="s">
        <v>181</v>
      </c>
      <c r="D84" s="15" t="s">
        <v>182</v>
      </c>
      <c r="E84" s="16">
        <v>200000</v>
      </c>
      <c r="F84" s="17"/>
      <c r="G84" s="17" t="s">
        <v>183</v>
      </c>
      <c r="H84" s="21">
        <v>1</v>
      </c>
      <c r="I84" s="17" t="s">
        <v>57</v>
      </c>
      <c r="J84" s="20">
        <v>2011</v>
      </c>
    </row>
    <row r="85" spans="3:10" x14ac:dyDescent="0.25">
      <c r="C85" s="46" t="s">
        <v>184</v>
      </c>
      <c r="D85" s="49" t="s">
        <v>185</v>
      </c>
      <c r="E85" s="52">
        <v>200000</v>
      </c>
      <c r="F85" s="46"/>
      <c r="G85" s="19" t="s">
        <v>186</v>
      </c>
      <c r="H85" s="46">
        <v>8</v>
      </c>
      <c r="I85" s="46" t="s">
        <v>57</v>
      </c>
      <c r="J85" s="61">
        <v>2011</v>
      </c>
    </row>
    <row r="86" spans="3:10" ht="21" customHeight="1" x14ac:dyDescent="0.25">
      <c r="C86" s="47"/>
      <c r="D86" s="50"/>
      <c r="E86" s="53"/>
      <c r="F86" s="47"/>
      <c r="G86" s="19" t="s">
        <v>187</v>
      </c>
      <c r="H86" s="47"/>
      <c r="I86" s="47"/>
      <c r="J86" s="62"/>
    </row>
    <row r="87" spans="3:10" ht="21" customHeight="1" x14ac:dyDescent="0.25">
      <c r="C87" s="47"/>
      <c r="D87" s="50"/>
      <c r="E87" s="53"/>
      <c r="F87" s="47"/>
      <c r="G87" s="19" t="s">
        <v>188</v>
      </c>
      <c r="H87" s="47"/>
      <c r="I87" s="47"/>
      <c r="J87" s="62"/>
    </row>
    <row r="88" spans="3:10" ht="21" customHeight="1" x14ac:dyDescent="0.25">
      <c r="C88" s="47"/>
      <c r="D88" s="50"/>
      <c r="E88" s="53"/>
      <c r="F88" s="47"/>
      <c r="G88" s="19" t="s">
        <v>189</v>
      </c>
      <c r="H88" s="47"/>
      <c r="I88" s="47"/>
      <c r="J88" s="62"/>
    </row>
    <row r="89" spans="3:10" ht="21" customHeight="1" x14ac:dyDescent="0.25">
      <c r="C89" s="47"/>
      <c r="D89" s="50"/>
      <c r="E89" s="53"/>
      <c r="F89" s="47"/>
      <c r="G89" s="19" t="s">
        <v>190</v>
      </c>
      <c r="H89" s="47"/>
      <c r="I89" s="47"/>
      <c r="J89" s="62"/>
    </row>
    <row r="90" spans="3:10" ht="21" customHeight="1" x14ac:dyDescent="0.25">
      <c r="C90" s="47"/>
      <c r="D90" s="50"/>
      <c r="E90" s="53"/>
      <c r="F90" s="47"/>
      <c r="G90" s="19" t="s">
        <v>191</v>
      </c>
      <c r="H90" s="47"/>
      <c r="I90" s="47"/>
      <c r="J90" s="62"/>
    </row>
    <row r="91" spans="3:10" ht="21" customHeight="1" x14ac:dyDescent="0.25">
      <c r="C91" s="47"/>
      <c r="D91" s="50"/>
      <c r="E91" s="53"/>
      <c r="F91" s="47"/>
      <c r="G91" s="19" t="s">
        <v>192</v>
      </c>
      <c r="H91" s="47"/>
      <c r="I91" s="47"/>
      <c r="J91" s="62"/>
    </row>
    <row r="92" spans="3:10" ht="21.75" customHeight="1" thickBot="1" x14ac:dyDescent="0.3">
      <c r="C92" s="48"/>
      <c r="D92" s="50"/>
      <c r="E92" s="53"/>
      <c r="F92" s="48"/>
      <c r="G92" s="17" t="s">
        <v>193</v>
      </c>
      <c r="H92" s="48"/>
      <c r="I92" s="48"/>
      <c r="J92" s="63"/>
    </row>
    <row r="93" spans="3:10" ht="30" customHeight="1" thickBot="1" x14ac:dyDescent="0.3">
      <c r="C93" s="25" t="s">
        <v>196</v>
      </c>
      <c r="D93" s="26" t="s">
        <v>211</v>
      </c>
      <c r="E93" s="27">
        <v>399611.71</v>
      </c>
      <c r="F93" s="27" t="s">
        <v>223</v>
      </c>
      <c r="G93" s="26"/>
      <c r="H93" s="28">
        <v>4</v>
      </c>
      <c r="I93" s="29"/>
      <c r="J93" s="30">
        <v>2017</v>
      </c>
    </row>
    <row r="94" spans="3:10" ht="15.75" thickBot="1" x14ac:dyDescent="0.3">
      <c r="C94" s="25" t="s">
        <v>197</v>
      </c>
      <c r="D94" s="26" t="s">
        <v>212</v>
      </c>
      <c r="E94" s="27">
        <v>345972</v>
      </c>
      <c r="F94" s="27" t="s">
        <v>224</v>
      </c>
      <c r="G94" s="26"/>
      <c r="H94" s="28">
        <v>7</v>
      </c>
      <c r="I94" s="29"/>
      <c r="J94" s="30">
        <v>2017</v>
      </c>
    </row>
    <row r="95" spans="3:10" ht="15.75" thickBot="1" x14ac:dyDescent="0.3">
      <c r="C95" s="25" t="s">
        <v>198</v>
      </c>
      <c r="D95" s="26" t="s">
        <v>213</v>
      </c>
      <c r="E95" s="27">
        <v>134610.63</v>
      </c>
      <c r="F95" s="27" t="s">
        <v>225</v>
      </c>
      <c r="G95" s="26"/>
      <c r="H95" s="28">
        <v>1</v>
      </c>
      <c r="I95" s="29"/>
      <c r="J95" s="30">
        <v>2017</v>
      </c>
    </row>
    <row r="96" spans="3:10" ht="15.75" thickBot="1" x14ac:dyDescent="0.3">
      <c r="C96" s="25" t="s">
        <v>199</v>
      </c>
      <c r="D96" s="26" t="s">
        <v>214</v>
      </c>
      <c r="E96" s="27">
        <v>164222.38</v>
      </c>
      <c r="F96" s="27" t="s">
        <v>226</v>
      </c>
      <c r="G96" s="26" t="s">
        <v>238</v>
      </c>
      <c r="H96" s="28">
        <v>1</v>
      </c>
      <c r="I96" s="29" t="s">
        <v>57</v>
      </c>
      <c r="J96" s="30">
        <v>2017</v>
      </c>
    </row>
    <row r="97" spans="3:10" ht="15.75" thickBot="1" x14ac:dyDescent="0.3">
      <c r="C97" s="25" t="s">
        <v>200</v>
      </c>
      <c r="D97" s="26" t="s">
        <v>214</v>
      </c>
      <c r="E97" s="27">
        <v>164222.38</v>
      </c>
      <c r="F97" s="27" t="s">
        <v>227</v>
      </c>
      <c r="G97" s="26" t="s">
        <v>239</v>
      </c>
      <c r="H97" s="28">
        <v>1</v>
      </c>
      <c r="I97" s="29" t="s">
        <v>57</v>
      </c>
      <c r="J97" s="30">
        <v>2017</v>
      </c>
    </row>
    <row r="98" spans="3:10" ht="15.75" thickBot="1" x14ac:dyDescent="0.3">
      <c r="C98" s="25" t="s">
        <v>201</v>
      </c>
      <c r="D98" s="26" t="s">
        <v>215</v>
      </c>
      <c r="E98" s="27">
        <v>356657.62</v>
      </c>
      <c r="F98" s="27" t="s">
        <v>228</v>
      </c>
      <c r="G98" s="26" t="s">
        <v>1</v>
      </c>
      <c r="H98" s="28">
        <v>1</v>
      </c>
      <c r="I98" s="29"/>
      <c r="J98" s="30">
        <v>2017</v>
      </c>
    </row>
    <row r="99" spans="3:10" ht="15.75" thickBot="1" x14ac:dyDescent="0.3">
      <c r="C99" s="25" t="s">
        <v>202</v>
      </c>
      <c r="D99" s="26" t="s">
        <v>216</v>
      </c>
      <c r="E99" s="27">
        <v>40990.94</v>
      </c>
      <c r="F99" s="27" t="s">
        <v>229</v>
      </c>
      <c r="G99" s="26" t="s">
        <v>112</v>
      </c>
      <c r="H99" s="28">
        <v>1</v>
      </c>
      <c r="I99" s="29"/>
      <c r="J99" s="30">
        <v>2017</v>
      </c>
    </row>
    <row r="100" spans="3:10" ht="15.75" thickBot="1" x14ac:dyDescent="0.3">
      <c r="C100" s="25" t="s">
        <v>203</v>
      </c>
      <c r="D100" s="26" t="s">
        <v>217</v>
      </c>
      <c r="E100" s="27">
        <v>40990.94</v>
      </c>
      <c r="F100" s="27" t="s">
        <v>230</v>
      </c>
      <c r="G100" s="26" t="s">
        <v>110</v>
      </c>
      <c r="H100" s="28">
        <v>1</v>
      </c>
      <c r="I100" s="29"/>
      <c r="J100" s="30">
        <v>2017</v>
      </c>
    </row>
    <row r="101" spans="3:10" ht="23.25" thickBot="1" x14ac:dyDescent="0.3">
      <c r="C101" s="25" t="s">
        <v>204</v>
      </c>
      <c r="D101" s="26" t="s">
        <v>218</v>
      </c>
      <c r="E101" s="27">
        <v>281637.36</v>
      </c>
      <c r="F101" s="27" t="s">
        <v>231</v>
      </c>
      <c r="G101" s="26" t="s">
        <v>240</v>
      </c>
      <c r="H101" s="28">
        <v>1</v>
      </c>
      <c r="I101" s="29" t="s">
        <v>57</v>
      </c>
      <c r="J101" s="30">
        <v>2019</v>
      </c>
    </row>
    <row r="102" spans="3:10" ht="44.25" thickBot="1" x14ac:dyDescent="0.3">
      <c r="C102" s="25" t="s">
        <v>205</v>
      </c>
      <c r="D102" s="26" t="s">
        <v>219</v>
      </c>
      <c r="E102" s="27">
        <v>62899.01</v>
      </c>
      <c r="F102" s="27" t="s">
        <v>232</v>
      </c>
      <c r="G102" s="26" t="s">
        <v>241</v>
      </c>
      <c r="H102" s="28">
        <v>5</v>
      </c>
      <c r="I102" s="29" t="s">
        <v>57</v>
      </c>
      <c r="J102" s="30">
        <v>2019</v>
      </c>
    </row>
    <row r="103" spans="3:10" ht="54.75" thickBot="1" x14ac:dyDescent="0.3">
      <c r="C103" s="25" t="s">
        <v>206</v>
      </c>
      <c r="D103" s="26" t="s">
        <v>220</v>
      </c>
      <c r="E103" s="27">
        <v>62899.01</v>
      </c>
      <c r="F103" s="27" t="s">
        <v>233</v>
      </c>
      <c r="G103" s="26" t="s">
        <v>242</v>
      </c>
      <c r="H103" s="28">
        <v>5</v>
      </c>
      <c r="I103" s="29" t="s">
        <v>57</v>
      </c>
      <c r="J103" s="30">
        <v>2019</v>
      </c>
    </row>
    <row r="104" spans="3:10" ht="15.75" thickBot="1" x14ac:dyDescent="0.3">
      <c r="C104" s="25" t="s">
        <v>207</v>
      </c>
      <c r="D104" s="26" t="s">
        <v>221</v>
      </c>
      <c r="E104" s="27">
        <v>428953.09</v>
      </c>
      <c r="F104" s="27" t="s">
        <v>234</v>
      </c>
      <c r="G104" s="26" t="s">
        <v>1</v>
      </c>
      <c r="H104" s="28">
        <v>1</v>
      </c>
      <c r="I104" s="29" t="s">
        <v>57</v>
      </c>
      <c r="J104" s="30">
        <v>2017</v>
      </c>
    </row>
    <row r="105" spans="3:10" ht="15.75" thickBot="1" x14ac:dyDescent="0.3">
      <c r="C105" s="25" t="s">
        <v>208</v>
      </c>
      <c r="D105" s="26" t="s">
        <v>222</v>
      </c>
      <c r="E105" s="27">
        <v>70290.81</v>
      </c>
      <c r="F105" s="27" t="s">
        <v>235</v>
      </c>
      <c r="G105" s="26"/>
      <c r="H105" s="28">
        <v>1</v>
      </c>
      <c r="I105" s="29" t="s">
        <v>57</v>
      </c>
      <c r="J105" s="30">
        <v>2017</v>
      </c>
    </row>
    <row r="106" spans="3:10" ht="15.75" thickBot="1" x14ac:dyDescent="0.3">
      <c r="C106" s="25" t="s">
        <v>209</v>
      </c>
      <c r="D106" s="26" t="s">
        <v>222</v>
      </c>
      <c r="E106" s="27">
        <v>66371.33</v>
      </c>
      <c r="F106" s="27" t="s">
        <v>236</v>
      </c>
      <c r="G106" s="26"/>
      <c r="H106" s="28">
        <v>1</v>
      </c>
      <c r="I106" s="29" t="s">
        <v>57</v>
      </c>
      <c r="J106" s="30">
        <v>2017</v>
      </c>
    </row>
    <row r="107" spans="3:10" ht="15.75" thickBot="1" x14ac:dyDescent="0.3">
      <c r="C107" s="25" t="s">
        <v>210</v>
      </c>
      <c r="D107" s="26" t="s">
        <v>222</v>
      </c>
      <c r="E107" s="27">
        <v>70290.81</v>
      </c>
      <c r="F107" s="27" t="s">
        <v>237</v>
      </c>
      <c r="G107" s="26"/>
      <c r="H107" s="28">
        <v>1</v>
      </c>
      <c r="I107" s="29" t="s">
        <v>57</v>
      </c>
      <c r="J107" s="30">
        <v>2017</v>
      </c>
    </row>
    <row r="108" spans="3:10" ht="44.25" thickBot="1" x14ac:dyDescent="0.3">
      <c r="C108" s="25" t="s">
        <v>243</v>
      </c>
      <c r="D108" s="34" t="s">
        <v>247</v>
      </c>
      <c r="E108" s="35">
        <v>40590</v>
      </c>
      <c r="F108" s="43" t="s">
        <v>251</v>
      </c>
      <c r="G108" s="36" t="s">
        <v>254</v>
      </c>
      <c r="H108" s="28">
        <v>1</v>
      </c>
      <c r="I108" s="26"/>
      <c r="J108" s="36">
        <v>2019</v>
      </c>
    </row>
    <row r="109" spans="3:10" ht="33.75" thickBot="1" x14ac:dyDescent="0.3">
      <c r="C109" s="25" t="s">
        <v>244</v>
      </c>
      <c r="D109" s="34" t="s">
        <v>248</v>
      </c>
      <c r="E109" s="37">
        <v>37515</v>
      </c>
      <c r="F109" s="44"/>
      <c r="G109" s="38" t="s">
        <v>252</v>
      </c>
      <c r="H109" s="28">
        <v>1</v>
      </c>
      <c r="I109" s="34"/>
      <c r="J109" s="36">
        <v>2019</v>
      </c>
    </row>
    <row r="110" spans="3:10" ht="33.75" thickBot="1" x14ac:dyDescent="0.3">
      <c r="C110" s="25" t="s">
        <v>245</v>
      </c>
      <c r="D110" s="34" t="s">
        <v>249</v>
      </c>
      <c r="E110" s="37">
        <v>14637</v>
      </c>
      <c r="F110" s="44"/>
      <c r="G110" s="38">
        <v>17400032</v>
      </c>
      <c r="H110" s="28">
        <v>1</v>
      </c>
      <c r="I110" s="34"/>
      <c r="J110" s="36">
        <v>2019</v>
      </c>
    </row>
    <row r="111" spans="3:10" ht="48.75" customHeight="1" thickBot="1" x14ac:dyDescent="0.3">
      <c r="C111" s="25" t="s">
        <v>246</v>
      </c>
      <c r="D111" s="34" t="s">
        <v>250</v>
      </c>
      <c r="E111" s="37">
        <v>5535</v>
      </c>
      <c r="F111" s="45"/>
      <c r="G111" s="39" t="s">
        <v>253</v>
      </c>
      <c r="H111" s="28">
        <v>1</v>
      </c>
      <c r="I111" s="34"/>
      <c r="J111" s="36">
        <v>2019</v>
      </c>
    </row>
    <row r="112" spans="3:10" x14ac:dyDescent="0.25">
      <c r="C112" s="31"/>
      <c r="D112" s="32"/>
      <c r="E112" s="33">
        <f>SUM(E5:E111)</f>
        <v>14038897.020000001</v>
      </c>
      <c r="F112" s="31"/>
      <c r="G112" s="31"/>
      <c r="H112" s="31"/>
      <c r="I112" s="31"/>
      <c r="J112" s="31"/>
    </row>
    <row r="114" spans="5:7" x14ac:dyDescent="0.25">
      <c r="E114" s="1"/>
      <c r="G114" s="1"/>
    </row>
    <row r="115" spans="5:7" x14ac:dyDescent="0.25">
      <c r="E115" s="13"/>
      <c r="G115" s="1"/>
    </row>
    <row r="116" spans="5:7" x14ac:dyDescent="0.25">
      <c r="G116" s="1"/>
    </row>
    <row r="117" spans="5:7" x14ac:dyDescent="0.25">
      <c r="G117" s="1"/>
    </row>
    <row r="118" spans="5:7" x14ac:dyDescent="0.25">
      <c r="G118" s="1"/>
    </row>
    <row r="119" spans="5:7" x14ac:dyDescent="0.25">
      <c r="G119" s="1"/>
    </row>
    <row r="120" spans="5:7" x14ac:dyDescent="0.25">
      <c r="G120" s="1"/>
    </row>
    <row r="121" spans="5:7" x14ac:dyDescent="0.25">
      <c r="G121" s="1"/>
    </row>
    <row r="122" spans="5:7" x14ac:dyDescent="0.25">
      <c r="G122" s="1"/>
    </row>
    <row r="123" spans="5:7" x14ac:dyDescent="0.25">
      <c r="G123" s="1"/>
    </row>
    <row r="124" spans="5:7" x14ac:dyDescent="0.25">
      <c r="G124" s="1"/>
    </row>
    <row r="125" spans="5:7" x14ac:dyDescent="0.25">
      <c r="G125" s="1"/>
    </row>
    <row r="126" spans="5:7" x14ac:dyDescent="0.25">
      <c r="G126" s="1"/>
    </row>
    <row r="127" spans="5:7" x14ac:dyDescent="0.25">
      <c r="G127" s="1"/>
    </row>
    <row r="128" spans="5:7" x14ac:dyDescent="0.25">
      <c r="G128" s="1"/>
    </row>
    <row r="129" spans="7:7" x14ac:dyDescent="0.25">
      <c r="G129" s="1"/>
    </row>
    <row r="130" spans="7:7" x14ac:dyDescent="0.25">
      <c r="G130" s="1"/>
    </row>
    <row r="131" spans="7:7" x14ac:dyDescent="0.25">
      <c r="G131" s="1"/>
    </row>
    <row r="132" spans="7:7" x14ac:dyDescent="0.25">
      <c r="G132" s="1"/>
    </row>
    <row r="133" spans="7:7" x14ac:dyDescent="0.25">
      <c r="G133" s="1"/>
    </row>
    <row r="134" spans="7:7" x14ac:dyDescent="0.25">
      <c r="G134" s="1"/>
    </row>
    <row r="135" spans="7:7" x14ac:dyDescent="0.25">
      <c r="G135" s="1"/>
    </row>
    <row r="136" spans="7:7" x14ac:dyDescent="0.25">
      <c r="G136" s="1"/>
    </row>
    <row r="137" spans="7:7" x14ac:dyDescent="0.25">
      <c r="G137" s="1"/>
    </row>
    <row r="138" spans="7:7" x14ac:dyDescent="0.25">
      <c r="G138" s="1"/>
    </row>
    <row r="139" spans="7:7" x14ac:dyDescent="0.25">
      <c r="G139" s="1"/>
    </row>
    <row r="140" spans="7:7" x14ac:dyDescent="0.25">
      <c r="G140" s="1"/>
    </row>
    <row r="141" spans="7:7" x14ac:dyDescent="0.25">
      <c r="G141" s="1"/>
    </row>
    <row r="142" spans="7:7" x14ac:dyDescent="0.25">
      <c r="G142" s="1"/>
    </row>
    <row r="143" spans="7:7" x14ac:dyDescent="0.25">
      <c r="G143" s="1"/>
    </row>
    <row r="144" spans="7:7" x14ac:dyDescent="0.25">
      <c r="G144" s="1"/>
    </row>
    <row r="145" spans="7:7" x14ac:dyDescent="0.25">
      <c r="G145" s="1"/>
    </row>
    <row r="146" spans="7:7" x14ac:dyDescent="0.25">
      <c r="G146" s="1"/>
    </row>
    <row r="147" spans="7:7" x14ac:dyDescent="0.25">
      <c r="G147" s="1"/>
    </row>
    <row r="148" spans="7:7" x14ac:dyDescent="0.25">
      <c r="G148" s="1"/>
    </row>
    <row r="149" spans="7:7" x14ac:dyDescent="0.25">
      <c r="G149" s="1"/>
    </row>
    <row r="150" spans="7:7" x14ac:dyDescent="0.25">
      <c r="G150" s="1"/>
    </row>
    <row r="151" spans="7:7" x14ac:dyDescent="0.25">
      <c r="G151" s="1"/>
    </row>
    <row r="152" spans="7:7" x14ac:dyDescent="0.25">
      <c r="G152" s="1"/>
    </row>
    <row r="153" spans="7:7" x14ac:dyDescent="0.25">
      <c r="G153" s="1"/>
    </row>
    <row r="154" spans="7:7" x14ac:dyDescent="0.25">
      <c r="G154" s="1"/>
    </row>
    <row r="155" spans="7:7" x14ac:dyDescent="0.25">
      <c r="G155" s="1"/>
    </row>
    <row r="156" spans="7:7" x14ac:dyDescent="0.25">
      <c r="G156" s="1"/>
    </row>
    <row r="157" spans="7:7" x14ac:dyDescent="0.25">
      <c r="G157" s="1"/>
    </row>
    <row r="158" spans="7:7" x14ac:dyDescent="0.25">
      <c r="G158" s="1"/>
    </row>
    <row r="159" spans="7:7" x14ac:dyDescent="0.25">
      <c r="G159" s="1"/>
    </row>
    <row r="160" spans="7:7" x14ac:dyDescent="0.25">
      <c r="G160" s="1"/>
    </row>
    <row r="161" spans="7:7" x14ac:dyDescent="0.25">
      <c r="G161" s="1"/>
    </row>
    <row r="162" spans="7:7" x14ac:dyDescent="0.25">
      <c r="G162" s="1"/>
    </row>
    <row r="163" spans="7:7" x14ac:dyDescent="0.25">
      <c r="G163" s="1"/>
    </row>
    <row r="164" spans="7:7" x14ac:dyDescent="0.25">
      <c r="G164" s="1"/>
    </row>
    <row r="165" spans="7:7" x14ac:dyDescent="0.25">
      <c r="G165" s="1"/>
    </row>
    <row r="166" spans="7:7" x14ac:dyDescent="0.25">
      <c r="G166" s="1"/>
    </row>
    <row r="167" spans="7:7" x14ac:dyDescent="0.25">
      <c r="G167" s="1"/>
    </row>
    <row r="168" spans="7:7" x14ac:dyDescent="0.25">
      <c r="G168" s="1"/>
    </row>
    <row r="169" spans="7:7" x14ac:dyDescent="0.25">
      <c r="G169" s="1"/>
    </row>
    <row r="170" spans="7:7" x14ac:dyDescent="0.25">
      <c r="G170" s="1"/>
    </row>
    <row r="171" spans="7:7" x14ac:dyDescent="0.25">
      <c r="G171" s="1"/>
    </row>
  </sheetData>
  <sheetProtection algorithmName="SHA-512" hashValue="17B25DIQk4zwYglf3NXvauvq5P0QW9LkF0Fmcp9x1HIES0V+EW2bils1sHcT6uD5l/p/2pFE29R5vtKspAVGCw==" saltValue="eVAewA1/eVMhMeXQYvLBXg==" spinCount="100000" sheet="1" objects="1" scenarios="1" sort="0" autoFilter="0"/>
  <autoFilter ref="C4:J4" xr:uid="{C30B7238-A8EB-421B-AD73-F0089C509F26}"/>
  <mergeCells count="86">
    <mergeCell ref="H50:H51"/>
    <mergeCell ref="H61:H64"/>
    <mergeCell ref="H66:H69"/>
    <mergeCell ref="H15:H18"/>
    <mergeCell ref="H19:H29"/>
    <mergeCell ref="H30:H35"/>
    <mergeCell ref="H36:H37"/>
    <mergeCell ref="H38:H44"/>
    <mergeCell ref="H45:H46"/>
    <mergeCell ref="H48:H49"/>
    <mergeCell ref="H72:H80"/>
    <mergeCell ref="H85:H92"/>
    <mergeCell ref="J70:J71"/>
    <mergeCell ref="J72:J80"/>
    <mergeCell ref="J85:J92"/>
    <mergeCell ref="J15:J18"/>
    <mergeCell ref="J50:J51"/>
    <mergeCell ref="J61:J64"/>
    <mergeCell ref="J66:J69"/>
    <mergeCell ref="I85:I92"/>
    <mergeCell ref="I72:I80"/>
    <mergeCell ref="I48:I49"/>
    <mergeCell ref="I61:I64"/>
    <mergeCell ref="I50:I51"/>
    <mergeCell ref="I30:I35"/>
    <mergeCell ref="I15:I18"/>
    <mergeCell ref="I45:I46"/>
    <mergeCell ref="I19:I29"/>
    <mergeCell ref="C85:C92"/>
    <mergeCell ref="D85:D92"/>
    <mergeCell ref="E85:E92"/>
    <mergeCell ref="F85:F92"/>
    <mergeCell ref="C72:C80"/>
    <mergeCell ref="D72:D80"/>
    <mergeCell ref="E72:E80"/>
    <mergeCell ref="F72:F80"/>
    <mergeCell ref="C70:C71"/>
    <mergeCell ref="D70:D71"/>
    <mergeCell ref="E70:E71"/>
    <mergeCell ref="F70:F71"/>
    <mergeCell ref="I70:I71"/>
    <mergeCell ref="H70:H71"/>
    <mergeCell ref="C66:C69"/>
    <mergeCell ref="D66:D69"/>
    <mergeCell ref="E66:E69"/>
    <mergeCell ref="F66:F69"/>
    <mergeCell ref="I66:I69"/>
    <mergeCell ref="C61:C64"/>
    <mergeCell ref="D61:D64"/>
    <mergeCell ref="E61:E64"/>
    <mergeCell ref="F61:F64"/>
    <mergeCell ref="C50:C51"/>
    <mergeCell ref="D50:D51"/>
    <mergeCell ref="E50:E51"/>
    <mergeCell ref="F50:F51"/>
    <mergeCell ref="C48:C49"/>
    <mergeCell ref="D48:D49"/>
    <mergeCell ref="E48:E49"/>
    <mergeCell ref="F48:F49"/>
    <mergeCell ref="C45:C46"/>
    <mergeCell ref="D45:D46"/>
    <mergeCell ref="E45:E46"/>
    <mergeCell ref="F45:F46"/>
    <mergeCell ref="F36:F37"/>
    <mergeCell ref="I36:I37"/>
    <mergeCell ref="C38:C44"/>
    <mergeCell ref="D38:D44"/>
    <mergeCell ref="E38:E44"/>
    <mergeCell ref="F38:F44"/>
    <mergeCell ref="I38:I44"/>
    <mergeCell ref="F108:F111"/>
    <mergeCell ref="C15:C18"/>
    <mergeCell ref="D15:D18"/>
    <mergeCell ref="E15:E18"/>
    <mergeCell ref="F15:F18"/>
    <mergeCell ref="C30:C35"/>
    <mergeCell ref="D30:D35"/>
    <mergeCell ref="E30:E35"/>
    <mergeCell ref="F30:F35"/>
    <mergeCell ref="C19:C29"/>
    <mergeCell ref="D19:D29"/>
    <mergeCell ref="E19:E29"/>
    <mergeCell ref="F19:F29"/>
    <mergeCell ref="C36:C37"/>
    <mergeCell ref="D36:D37"/>
    <mergeCell ref="E36:E3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B8659-A4BF-410C-BC0A-BAA32B1D7FAD}">
  <dimension ref="C2:H19"/>
  <sheetViews>
    <sheetView tabSelected="1" workbookViewId="0">
      <selection activeCell="A4" sqref="A4:XFD4"/>
    </sheetView>
  </sheetViews>
  <sheetFormatPr defaultRowHeight="15" x14ac:dyDescent="0.25"/>
  <cols>
    <col min="3" max="3" width="28" bestFit="1" customWidth="1"/>
    <col min="4" max="4" width="35.140625" bestFit="1" customWidth="1"/>
    <col min="6" max="6" width="21" customWidth="1"/>
    <col min="7" max="7" width="20.7109375" customWidth="1"/>
    <col min="8" max="8" width="14" bestFit="1" customWidth="1"/>
  </cols>
  <sheetData>
    <row r="2" spans="3:8" x14ac:dyDescent="0.25">
      <c r="C2" s="41" t="s">
        <v>255</v>
      </c>
    </row>
    <row r="3" spans="3:8" ht="15.75" thickBot="1" x14ac:dyDescent="0.3"/>
    <row r="4" spans="3:8" ht="32.25" thickBot="1" x14ac:dyDescent="0.3">
      <c r="C4" s="3" t="s">
        <v>2</v>
      </c>
      <c r="D4" s="4" t="s">
        <v>3</v>
      </c>
      <c r="E4" s="4" t="s">
        <v>4</v>
      </c>
      <c r="F4" s="5" t="s">
        <v>5</v>
      </c>
      <c r="G4" s="5" t="s">
        <v>6</v>
      </c>
      <c r="H4" s="5" t="s">
        <v>194</v>
      </c>
    </row>
    <row r="5" spans="3:8" ht="15.75" thickBot="1" x14ac:dyDescent="0.3">
      <c r="C5" s="67" t="s">
        <v>9</v>
      </c>
      <c r="D5" s="68"/>
      <c r="E5" s="68"/>
      <c r="F5" s="68"/>
      <c r="G5" s="68"/>
      <c r="H5" s="69"/>
    </row>
    <row r="6" spans="3:8" ht="15.75" thickBot="1" x14ac:dyDescent="0.3">
      <c r="C6" s="6" t="s">
        <v>10</v>
      </c>
      <c r="D6" s="7" t="s">
        <v>11</v>
      </c>
      <c r="E6" s="8">
        <v>1</v>
      </c>
      <c r="F6" s="9">
        <v>100000</v>
      </c>
      <c r="G6" s="9">
        <f>E6*F6</f>
        <v>100000</v>
      </c>
      <c r="H6" s="40">
        <v>2012</v>
      </c>
    </row>
    <row r="7" spans="3:8" ht="15.75" thickBot="1" x14ac:dyDescent="0.3">
      <c r="C7" s="6" t="s">
        <v>10</v>
      </c>
      <c r="D7" s="7" t="s">
        <v>12</v>
      </c>
      <c r="E7" s="8">
        <v>1</v>
      </c>
      <c r="F7" s="9">
        <v>100000</v>
      </c>
      <c r="G7" s="9">
        <f t="shared" ref="G7:G18" si="0">E7*F7</f>
        <v>100000</v>
      </c>
      <c r="H7" s="40">
        <v>2012</v>
      </c>
    </row>
    <row r="8" spans="3:8" ht="15.75" thickBot="1" x14ac:dyDescent="0.3">
      <c r="C8" s="6" t="s">
        <v>13</v>
      </c>
      <c r="D8" s="7" t="s">
        <v>14</v>
      </c>
      <c r="E8" s="8">
        <v>1</v>
      </c>
      <c r="F8" s="9">
        <v>51850</v>
      </c>
      <c r="G8" s="9">
        <f t="shared" si="0"/>
        <v>51850</v>
      </c>
      <c r="H8" s="40">
        <v>2012</v>
      </c>
    </row>
    <row r="9" spans="3:8" ht="15.75" thickBot="1" x14ac:dyDescent="0.3">
      <c r="C9" s="6" t="s">
        <v>15</v>
      </c>
      <c r="D9" s="7" t="s">
        <v>16</v>
      </c>
      <c r="E9" s="8">
        <v>14</v>
      </c>
      <c r="F9" s="9">
        <v>30750</v>
      </c>
      <c r="G9" s="9">
        <f t="shared" si="0"/>
        <v>430500</v>
      </c>
      <c r="H9" s="40">
        <v>2012</v>
      </c>
    </row>
    <row r="10" spans="3:8" ht="15.75" thickBot="1" x14ac:dyDescent="0.3">
      <c r="C10" s="6" t="s">
        <v>17</v>
      </c>
      <c r="D10" s="7" t="s">
        <v>18</v>
      </c>
      <c r="E10" s="8">
        <v>1</v>
      </c>
      <c r="F10" s="9">
        <v>380000</v>
      </c>
      <c r="G10" s="9">
        <f t="shared" si="0"/>
        <v>380000</v>
      </c>
      <c r="H10" s="40">
        <v>2012</v>
      </c>
    </row>
    <row r="11" spans="3:8" ht="15.75" thickBot="1" x14ac:dyDescent="0.3">
      <c r="C11" s="6" t="s">
        <v>19</v>
      </c>
      <c r="D11" s="7" t="s">
        <v>20</v>
      </c>
      <c r="E11" s="8">
        <v>2</v>
      </c>
      <c r="F11" s="9">
        <v>40000</v>
      </c>
      <c r="G11" s="9">
        <f t="shared" si="0"/>
        <v>80000</v>
      </c>
      <c r="H11" s="40">
        <v>2012</v>
      </c>
    </row>
    <row r="12" spans="3:8" ht="15.75" thickBot="1" x14ac:dyDescent="0.3">
      <c r="C12" s="6" t="s">
        <v>21</v>
      </c>
      <c r="D12" s="7" t="s">
        <v>22</v>
      </c>
      <c r="E12" s="8">
        <v>2</v>
      </c>
      <c r="F12" s="9">
        <v>100000</v>
      </c>
      <c r="G12" s="9">
        <f t="shared" si="0"/>
        <v>200000</v>
      </c>
      <c r="H12" s="40">
        <v>2012</v>
      </c>
    </row>
    <row r="13" spans="3:8" ht="15.75" thickBot="1" x14ac:dyDescent="0.3">
      <c r="C13" s="6" t="s">
        <v>23</v>
      </c>
      <c r="D13" s="7" t="s">
        <v>24</v>
      </c>
      <c r="E13" s="8">
        <v>1</v>
      </c>
      <c r="F13" s="9">
        <v>450000</v>
      </c>
      <c r="G13" s="9">
        <f t="shared" si="0"/>
        <v>450000</v>
      </c>
      <c r="H13" s="40">
        <v>2012</v>
      </c>
    </row>
    <row r="14" spans="3:8" ht="15.75" thickBot="1" x14ac:dyDescent="0.3">
      <c r="C14" s="6" t="s">
        <v>23</v>
      </c>
      <c r="D14" s="7" t="s">
        <v>25</v>
      </c>
      <c r="E14" s="8">
        <v>1</v>
      </c>
      <c r="F14" s="9">
        <v>450000</v>
      </c>
      <c r="G14" s="9">
        <f t="shared" si="0"/>
        <v>450000</v>
      </c>
      <c r="H14" s="40">
        <v>2012</v>
      </c>
    </row>
    <row r="15" spans="3:8" ht="15.75" thickBot="1" x14ac:dyDescent="0.3">
      <c r="C15" s="6" t="s">
        <v>7</v>
      </c>
      <c r="D15" s="7" t="s">
        <v>8</v>
      </c>
      <c r="E15" s="8">
        <v>2</v>
      </c>
      <c r="F15" s="9">
        <v>90000</v>
      </c>
      <c r="G15" s="9">
        <f t="shared" si="0"/>
        <v>180000</v>
      </c>
      <c r="H15" s="40">
        <v>2012</v>
      </c>
    </row>
    <row r="16" spans="3:8" ht="15.75" thickBot="1" x14ac:dyDescent="0.3">
      <c r="C16" s="6" t="s">
        <v>26</v>
      </c>
      <c r="D16" s="7" t="s">
        <v>27</v>
      </c>
      <c r="E16" s="8">
        <v>4</v>
      </c>
      <c r="F16" s="9">
        <v>55288.5</v>
      </c>
      <c r="G16" s="9">
        <f t="shared" si="0"/>
        <v>221154</v>
      </c>
      <c r="H16" s="40">
        <v>2012</v>
      </c>
    </row>
    <row r="17" spans="3:8" ht="15.75" thickBot="1" x14ac:dyDescent="0.3">
      <c r="C17" s="6" t="s">
        <v>28</v>
      </c>
      <c r="D17" s="7" t="s">
        <v>29</v>
      </c>
      <c r="E17" s="8">
        <v>2</v>
      </c>
      <c r="F17" s="9">
        <v>114000</v>
      </c>
      <c r="G17" s="9">
        <f t="shared" si="0"/>
        <v>228000</v>
      </c>
      <c r="H17" s="40">
        <v>2012</v>
      </c>
    </row>
    <row r="18" spans="3:8" ht="15.75" thickBot="1" x14ac:dyDescent="0.3">
      <c r="C18" s="6" t="s">
        <v>30</v>
      </c>
      <c r="D18" s="7" t="s">
        <v>31</v>
      </c>
      <c r="E18" s="8">
        <v>1</v>
      </c>
      <c r="F18" s="9">
        <v>5000</v>
      </c>
      <c r="G18" s="9">
        <f t="shared" si="0"/>
        <v>5000</v>
      </c>
      <c r="H18" s="40">
        <v>2012</v>
      </c>
    </row>
    <row r="19" spans="3:8" ht="15.75" thickBot="1" x14ac:dyDescent="0.3">
      <c r="C19" s="64" t="s">
        <v>0</v>
      </c>
      <c r="D19" s="65"/>
      <c r="E19" s="65"/>
      <c r="F19" s="66"/>
      <c r="G19" s="10">
        <f>SUM(G6:G18)</f>
        <v>2876504</v>
      </c>
      <c r="H19" s="9"/>
    </row>
  </sheetData>
  <sheetProtection algorithmName="SHA-512" hashValue="SqyerKamPUs3yw2MTdU9Vgbr5zB/XC2LbqPthc6etMm6ZxjUTxfYnfXbkDVYKjmaZD/9OV4i42FaOPfcJxGVXg==" saltValue="S78wPlZyJ6J5RmRhjEUrhA==" spinCount="100000" sheet="1" objects="1" scenarios="1"/>
  <autoFilter ref="C4:H4" xr:uid="{4764BFB4-0B2B-43A8-9E2E-7911C8B4C0FB}"/>
  <mergeCells count="2">
    <mergeCell ref="C19:F19"/>
    <mergeCell ref="C5: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Pozostaly sprzet_EE</vt:lpstr>
      <vt:lpstr>ITS_EE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Anna Szubzda</cp:lastModifiedBy>
  <dcterms:created xsi:type="dcterms:W3CDTF">2020-03-27T15:23:50Z</dcterms:created>
  <dcterms:modified xsi:type="dcterms:W3CDTF">2020-09-22T10:19:30Z</dcterms:modified>
</cp:coreProperties>
</file>