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en_skoroszyt"/>
  <bookViews>
    <workbookView xWindow="-105" yWindow="-105" windowWidth="23250" windowHeight="12600" tabRatio="698"/>
  </bookViews>
  <sheets>
    <sheet name="ZAŁ. O 5 i więcej lokali" sheetId="24" r:id="rId1"/>
    <sheet name="ZAŁ.O do 4 lokali" sheetId="26" r:id="rId2"/>
  </sheets>
  <definedNames>
    <definedName name="_ftn1" localSheetId="0">'ZAŁ. O 5 i więcej lokali'!$B$224</definedName>
    <definedName name="_ftn1" localSheetId="1">'ZAŁ.O do 4 lokali'!$B$73</definedName>
    <definedName name="_ftn2" localSheetId="0">'ZAŁ. O 5 i więcej lokali'!$B$227</definedName>
    <definedName name="_ftn2" localSheetId="1">'ZAŁ.O do 4 lokali'!$B$76</definedName>
    <definedName name="_ftn3" localSheetId="0">'ZAŁ. O 5 i więcej lokali'!$B$228</definedName>
    <definedName name="_ftn3" localSheetId="1">'ZAŁ.O do 4 lokali'!$B$77</definedName>
    <definedName name="_ftn4" localSheetId="0">'ZAŁ. O 5 i więcej lokali'!$B$229</definedName>
    <definedName name="_ftn4" localSheetId="1">'ZAŁ.O do 4 lokali'!$B$78</definedName>
    <definedName name="_ftn5" localSheetId="0">'ZAŁ. O 5 i więcej lokali'!$B$230</definedName>
    <definedName name="_ftn5" localSheetId="1">'ZAŁ.O do 4 lokali'!$B$79</definedName>
    <definedName name="_ftn6" localSheetId="0">'ZAŁ. O 5 i więcej lokali'!$B$231</definedName>
    <definedName name="_ftn6" localSheetId="1">'ZAŁ.O do 4 lokali'!$B$80</definedName>
    <definedName name="_ftnref1" localSheetId="0">'ZAŁ. O 5 i więcej lokali'!#REF!</definedName>
    <definedName name="_ftnref1" localSheetId="1">'ZAŁ.O do 4 lokali'!#REF!</definedName>
    <definedName name="_ftnref2" localSheetId="0">'ZAŁ. O 5 i więcej lokali'!#REF!</definedName>
    <definedName name="_ftnref2" localSheetId="1">'ZAŁ.O do 4 lokali'!#REF!</definedName>
    <definedName name="_ftnref3" localSheetId="0">'ZAŁ. O 5 i więcej lokali'!#REF!</definedName>
    <definedName name="_ftnref3" localSheetId="1">'ZAŁ.O do 4 lokali'!#REF!</definedName>
    <definedName name="_ftnref4" localSheetId="0">'ZAŁ. O 5 i więcej lokali'!#REF!</definedName>
    <definedName name="_ftnref4" localSheetId="1">'ZAŁ.O do 4 lokali'!#REF!</definedName>
    <definedName name="_ftnref5" localSheetId="0">'ZAŁ. O 5 i więcej lokali'!#REF!</definedName>
    <definedName name="_ftnref5" localSheetId="1">'ZAŁ.O do 4 lokali'!#REF!</definedName>
    <definedName name="_ftnref6" localSheetId="0">'ZAŁ. O 5 i więcej lokali'!#REF!</definedName>
    <definedName name="_ftnref6" localSheetId="1">'ZAŁ.O do 4 lokali'!#REF!</definedName>
    <definedName name="_GoBack" localSheetId="0">'ZAŁ. O 5 i więcej lokali'!#REF!</definedName>
    <definedName name="_GoBack" localSheetId="1">'ZAŁ.O do 4 lokali'!#REF!</definedName>
    <definedName name="_xlnm.Print_Area" localSheetId="0">'ZAŁ. O 5 i więcej lokali'!$A$1:$J$231</definedName>
    <definedName name="_xlnm.Print_Area" localSheetId="1">'ZAŁ.O do 4 lokali'!$A$1:$J$80</definedName>
  </definedNames>
  <calcPr calcId="15251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7" i="24"/>
  <c r="I192"/>
  <c r="I187"/>
  <c r="I182"/>
  <c r="I177"/>
  <c r="I172"/>
  <c r="I167"/>
  <c r="I162"/>
  <c r="I157"/>
  <c r="I152"/>
  <c r="I147"/>
  <c r="I142"/>
  <c r="I137"/>
  <c r="I51" i="26"/>
  <c r="I46"/>
  <c r="I41"/>
  <c r="I36"/>
  <c r="G206" i="24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55" i="26"/>
  <c r="G54"/>
  <c r="G53"/>
  <c r="G52"/>
  <c r="G51"/>
  <c r="G50"/>
  <c r="G49"/>
  <c r="G48"/>
  <c r="G47"/>
  <c r="G46"/>
  <c r="G45"/>
  <c r="G44"/>
  <c r="G43"/>
  <c r="G42"/>
  <c r="G41"/>
  <c r="G38"/>
  <c r="G40"/>
  <c r="H201" i="24" l="1"/>
  <c r="H200"/>
  <c r="H199"/>
  <c r="H198"/>
  <c r="H197"/>
  <c r="H196"/>
  <c r="H195"/>
  <c r="H194"/>
  <c r="H193"/>
  <c r="H192"/>
  <c r="H191"/>
  <c r="H190"/>
  <c r="H189"/>
  <c r="H188"/>
  <c r="H186"/>
  <c r="H185"/>
  <c r="H184"/>
  <c r="H183"/>
  <c r="H182"/>
  <c r="H181"/>
  <c r="H180"/>
  <c r="H179"/>
  <c r="H178"/>
  <c r="H177"/>
  <c r="H187" l="1"/>
  <c r="E28" i="26"/>
  <c r="D28"/>
  <c r="D124" i="24"/>
  <c r="E124"/>
  <c r="F24"/>
  <c r="H41" i="26"/>
  <c r="H42"/>
  <c r="H43"/>
  <c r="H44"/>
  <c r="H45"/>
  <c r="H46"/>
  <c r="H47"/>
  <c r="H48"/>
  <c r="H49"/>
  <c r="H50"/>
  <c r="H51"/>
  <c r="H52"/>
  <c r="H53"/>
  <c r="H54"/>
  <c r="H55"/>
  <c r="G37"/>
  <c r="H37" s="1"/>
  <c r="H38"/>
  <c r="G39"/>
  <c r="H39" s="1"/>
  <c r="H40"/>
  <c r="G36"/>
  <c r="H36" s="1"/>
  <c r="H134" i="24" l="1"/>
  <c r="H206" l="1"/>
  <c r="H133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202"/>
  <c r="H203"/>
  <c r="H204"/>
  <c r="H205"/>
  <c r="I202" s="1"/>
  <c r="H132"/>
  <c r="I132" l="1"/>
  <c r="F27" i="26"/>
  <c r="H27" s="1"/>
  <c r="G26"/>
  <c r="F26"/>
  <c r="H26" s="1"/>
  <c r="F25"/>
  <c r="H25" s="1"/>
  <c r="F24"/>
  <c r="H24" s="1"/>
  <c r="F119" i="24"/>
  <c r="H119" s="1"/>
  <c r="F120"/>
  <c r="H120" s="1"/>
  <c r="G120"/>
  <c r="F30"/>
  <c r="H30" s="1"/>
  <c r="F31"/>
  <c r="H31" s="1"/>
  <c r="F32"/>
  <c r="H32" s="1"/>
  <c r="F33"/>
  <c r="H33" s="1"/>
  <c r="F34"/>
  <c r="G34" s="1"/>
  <c r="F35"/>
  <c r="H35" s="1"/>
  <c r="G35"/>
  <c r="F36"/>
  <c r="H36" s="1"/>
  <c r="F37"/>
  <c r="H37" s="1"/>
  <c r="F38"/>
  <c r="H38" s="1"/>
  <c r="F39"/>
  <c r="H39" s="1"/>
  <c r="F40"/>
  <c r="H40" s="1"/>
  <c r="F41"/>
  <c r="H41" s="1"/>
  <c r="F42"/>
  <c r="H42" s="1"/>
  <c r="G42"/>
  <c r="F43"/>
  <c r="H43" s="1"/>
  <c r="F44"/>
  <c r="H44" s="1"/>
  <c r="G44"/>
  <c r="F45"/>
  <c r="H45" s="1"/>
  <c r="G45"/>
  <c r="F46"/>
  <c r="H46" s="1"/>
  <c r="G46"/>
  <c r="F47"/>
  <c r="H47" s="1"/>
  <c r="F48"/>
  <c r="H48" s="1"/>
  <c r="G48"/>
  <c r="F49"/>
  <c r="H49" s="1"/>
  <c r="F50"/>
  <c r="H50" s="1"/>
  <c r="F51"/>
  <c r="H51" s="1"/>
  <c r="F52"/>
  <c r="H52" s="1"/>
  <c r="F53"/>
  <c r="H53" s="1"/>
  <c r="F54"/>
  <c r="H54" s="1"/>
  <c r="G54"/>
  <c r="F55"/>
  <c r="H55" s="1"/>
  <c r="F56"/>
  <c r="H56" s="1"/>
  <c r="F57"/>
  <c r="H57" s="1"/>
  <c r="G57"/>
  <c r="F58"/>
  <c r="H58" s="1"/>
  <c r="F59"/>
  <c r="H59" s="1"/>
  <c r="F60"/>
  <c r="H60" s="1"/>
  <c r="G60"/>
  <c r="F61"/>
  <c r="H61" s="1"/>
  <c r="F62"/>
  <c r="H62" s="1"/>
  <c r="F63"/>
  <c r="H63" s="1"/>
  <c r="G63"/>
  <c r="F64"/>
  <c r="H64" s="1"/>
  <c r="F65"/>
  <c r="H65" s="1"/>
  <c r="G65"/>
  <c r="F66"/>
  <c r="H66" s="1"/>
  <c r="G66"/>
  <c r="F67"/>
  <c r="H67" s="1"/>
  <c r="G67"/>
  <c r="F68"/>
  <c r="H68" s="1"/>
  <c r="F69"/>
  <c r="H69" s="1"/>
  <c r="F70"/>
  <c r="H70" s="1"/>
  <c r="G70"/>
  <c r="F71"/>
  <c r="H71" s="1"/>
  <c r="F72"/>
  <c r="H72" s="1"/>
  <c r="F73"/>
  <c r="H73" s="1"/>
  <c r="F74"/>
  <c r="H74" s="1"/>
  <c r="G74"/>
  <c r="F75"/>
  <c r="H75" s="1"/>
  <c r="F76"/>
  <c r="H76" s="1"/>
  <c r="F77"/>
  <c r="H77" s="1"/>
  <c r="G77"/>
  <c r="G119" l="1"/>
  <c r="G76"/>
  <c r="G75"/>
  <c r="I75" s="1"/>
  <c r="G73"/>
  <c r="I73" s="1"/>
  <c r="G72"/>
  <c r="G71"/>
  <c r="I71" s="1"/>
  <c r="G69"/>
  <c r="I69" s="1"/>
  <c r="G68"/>
  <c r="I68" s="1"/>
  <c r="G64"/>
  <c r="G62"/>
  <c r="G61"/>
  <c r="I61" s="1"/>
  <c r="G59"/>
  <c r="I59" s="1"/>
  <c r="G58"/>
  <c r="G56"/>
  <c r="I56" s="1"/>
  <c r="G55"/>
  <c r="I55" s="1"/>
  <c r="G53"/>
  <c r="I53" s="1"/>
  <c r="G52"/>
  <c r="I52" s="1"/>
  <c r="G51"/>
  <c r="I51" s="1"/>
  <c r="G50"/>
  <c r="I50" s="1"/>
  <c r="G49"/>
  <c r="I49" s="1"/>
  <c r="G47"/>
  <c r="I47" s="1"/>
  <c r="G40"/>
  <c r="I40" s="1"/>
  <c r="G38"/>
  <c r="G36"/>
  <c r="G33"/>
  <c r="G31"/>
  <c r="I31" s="1"/>
  <c r="G24" i="26"/>
  <c r="G25"/>
  <c r="I208" i="24"/>
  <c r="G27" i="26"/>
  <c r="I27" s="1"/>
  <c r="H34" i="24"/>
  <c r="I34" s="1"/>
  <c r="G43"/>
  <c r="I43" s="1"/>
  <c r="G41"/>
  <c r="I41" s="1"/>
  <c r="G39"/>
  <c r="I39" s="1"/>
  <c r="G37"/>
  <c r="I37" s="1"/>
  <c r="G32"/>
  <c r="I32" s="1"/>
  <c r="G30"/>
  <c r="I30" s="1"/>
  <c r="I57" i="26"/>
  <c r="H30"/>
  <c r="I25"/>
  <c r="I26"/>
  <c r="I24"/>
  <c r="I70" i="24"/>
  <c r="I62"/>
  <c r="I54"/>
  <c r="I46"/>
  <c r="I74"/>
  <c r="I66"/>
  <c r="I58"/>
  <c r="I57"/>
  <c r="I76"/>
  <c r="I67"/>
  <c r="I63"/>
  <c r="I35"/>
  <c r="I42"/>
  <c r="I38"/>
  <c r="I33"/>
  <c r="I77"/>
  <c r="I65"/>
  <c r="I45"/>
  <c r="I72"/>
  <c r="I64"/>
  <c r="I60"/>
  <c r="I48"/>
  <c r="I44"/>
  <c r="I36"/>
  <c r="I119"/>
  <c r="I120"/>
  <c r="H31" i="26" l="1"/>
  <c r="I29"/>
  <c r="I61" s="1"/>
  <c r="F114" i="24" l="1"/>
  <c r="H114" s="1"/>
  <c r="G114"/>
  <c r="F115"/>
  <c r="H115" s="1"/>
  <c r="G115"/>
  <c r="F116"/>
  <c r="H116" s="1"/>
  <c r="G116"/>
  <c r="F117"/>
  <c r="H117" s="1"/>
  <c r="G117"/>
  <c r="F88"/>
  <c r="H88" s="1"/>
  <c r="G88"/>
  <c r="F89"/>
  <c r="H89" s="1"/>
  <c r="G89"/>
  <c r="F90"/>
  <c r="H90" s="1"/>
  <c r="G90"/>
  <c r="F91"/>
  <c r="H91" s="1"/>
  <c r="G91"/>
  <c r="F92"/>
  <c r="H92" s="1"/>
  <c r="G92"/>
  <c r="F93"/>
  <c r="H93" s="1"/>
  <c r="G93"/>
  <c r="F94"/>
  <c r="H94" s="1"/>
  <c r="G94"/>
  <c r="F95"/>
  <c r="H95" s="1"/>
  <c r="G95"/>
  <c r="F96"/>
  <c r="H96" s="1"/>
  <c r="G96"/>
  <c r="F97"/>
  <c r="H97" s="1"/>
  <c r="G97"/>
  <c r="F98"/>
  <c r="H98" s="1"/>
  <c r="G98"/>
  <c r="F99"/>
  <c r="H99" s="1"/>
  <c r="G99"/>
  <c r="F100"/>
  <c r="H100" s="1"/>
  <c r="G100"/>
  <c r="F101"/>
  <c r="H101" s="1"/>
  <c r="G101"/>
  <c r="F102"/>
  <c r="H102" s="1"/>
  <c r="G102"/>
  <c r="F80"/>
  <c r="H80" s="1"/>
  <c r="F81"/>
  <c r="H81" s="1"/>
  <c r="F82"/>
  <c r="H82" s="1"/>
  <c r="F83"/>
  <c r="H83" s="1"/>
  <c r="G83"/>
  <c r="F84"/>
  <c r="H84" s="1"/>
  <c r="G84"/>
  <c r="F85"/>
  <c r="H85" s="1"/>
  <c r="G85"/>
  <c r="F86"/>
  <c r="H86" s="1"/>
  <c r="G86"/>
  <c r="F87"/>
  <c r="H87" s="1"/>
  <c r="G87"/>
  <c r="F103"/>
  <c r="H103" s="1"/>
  <c r="G103"/>
  <c r="F104"/>
  <c r="H104" s="1"/>
  <c r="G104"/>
  <c r="F105"/>
  <c r="H105" s="1"/>
  <c r="G105"/>
  <c r="F106"/>
  <c r="H106" s="1"/>
  <c r="G106"/>
  <c r="F107"/>
  <c r="H107" s="1"/>
  <c r="G107"/>
  <c r="F108"/>
  <c r="H108" s="1"/>
  <c r="G108"/>
  <c r="F109"/>
  <c r="H109" s="1"/>
  <c r="G109"/>
  <c r="F110"/>
  <c r="H110" s="1"/>
  <c r="G110"/>
  <c r="F111"/>
  <c r="H111" s="1"/>
  <c r="G111"/>
  <c r="F112"/>
  <c r="H112" s="1"/>
  <c r="G112"/>
  <c r="F113"/>
  <c r="H113" s="1"/>
  <c r="G113"/>
  <c r="F118"/>
  <c r="H118" s="1"/>
  <c r="G118"/>
  <c r="F121"/>
  <c r="H121" s="1"/>
  <c r="G121"/>
  <c r="F122"/>
  <c r="H122" s="1"/>
  <c r="G122"/>
  <c r="F123"/>
  <c r="H123" s="1"/>
  <c r="G123"/>
  <c r="F25"/>
  <c r="G25" s="1"/>
  <c r="F26"/>
  <c r="G26" s="1"/>
  <c r="F27"/>
  <c r="H27" s="1"/>
  <c r="F28"/>
  <c r="H28" s="1"/>
  <c r="F29"/>
  <c r="G29" s="1"/>
  <c r="F78"/>
  <c r="H78" s="1"/>
  <c r="F79"/>
  <c r="H79" s="1"/>
  <c r="G24"/>
  <c r="G81" l="1"/>
  <c r="G28"/>
  <c r="I102"/>
  <c r="I100"/>
  <c r="I98"/>
  <c r="I96"/>
  <c r="I94"/>
  <c r="I92"/>
  <c r="I90"/>
  <c r="I88"/>
  <c r="I116"/>
  <c r="I114"/>
  <c r="I121"/>
  <c r="I107"/>
  <c r="G82"/>
  <c r="I82" s="1"/>
  <c r="I113"/>
  <c r="I111"/>
  <c r="I109"/>
  <c r="I81"/>
  <c r="I112"/>
  <c r="I110"/>
  <c r="I84"/>
  <c r="I123"/>
  <c r="I104"/>
  <c r="I87"/>
  <c r="I118"/>
  <c r="I105"/>
  <c r="I103"/>
  <c r="I86"/>
  <c r="I83"/>
  <c r="H24"/>
  <c r="I24" s="1"/>
  <c r="I122"/>
  <c r="I85"/>
  <c r="I106"/>
  <c r="I108"/>
  <c r="I101"/>
  <c r="I99"/>
  <c r="I97"/>
  <c r="I95"/>
  <c r="I93"/>
  <c r="I91"/>
  <c r="I89"/>
  <c r="I117"/>
  <c r="I115"/>
  <c r="H26"/>
  <c r="I26" s="1"/>
  <c r="H29"/>
  <c r="I29" s="1"/>
  <c r="I28"/>
  <c r="H25"/>
  <c r="G79"/>
  <c r="I79" s="1"/>
  <c r="G80"/>
  <c r="I80" s="1"/>
  <c r="G78"/>
  <c r="I78" s="1"/>
  <c r="G27"/>
  <c r="I27" s="1"/>
  <c r="H126" l="1"/>
  <c r="H127"/>
  <c r="I25"/>
  <c r="I125" s="1"/>
  <c r="I212" l="1"/>
</calcChain>
</file>

<file path=xl/sharedStrings.xml><?xml version="1.0" encoding="utf-8"?>
<sst xmlns="http://schemas.openxmlformats.org/spreadsheetml/2006/main" count="421" uniqueCount="120">
  <si>
    <t>OBLICZENIE WYSOKOŚCI OPŁATY DLA NIERUCHOMOŚCI ZABUDOWANEJ BUDYNKIEM WIELOLOKALOWYM</t>
  </si>
  <si>
    <t>1.</t>
  </si>
  <si>
    <t>2.</t>
  </si>
  <si>
    <t>3.</t>
  </si>
  <si>
    <t>4.</t>
  </si>
  <si>
    <t>5.</t>
  </si>
  <si>
    <t>K</t>
  </si>
  <si>
    <t>Z</t>
  </si>
  <si>
    <t>U</t>
  </si>
  <si>
    <t xml:space="preserve">ZAŁĄCZNIK „O” </t>
  </si>
  <si>
    <t>O.1.1. DANE PODMIOTU ZOBOWIĄZANEGO DO ZŁOŻENIA DEKLARACJI</t>
  </si>
  <si>
    <t>1. Nazwa pełna</t>
  </si>
  <si>
    <t>4. Nazwisko */ Nazwa pełna **</t>
  </si>
  <si>
    <t>5. Pierwsze imię */ Nazwa skrócona **</t>
  </si>
  <si>
    <t>7. Kraj</t>
  </si>
  <si>
    <t>8. Województwo</t>
  </si>
  <si>
    <t>9. Powiat</t>
  </si>
  <si>
    <t>10. Gmina</t>
  </si>
  <si>
    <t>11.Miejscowość</t>
  </si>
  <si>
    <t>12. Kod pocztowy</t>
  </si>
  <si>
    <t>13. Ulica</t>
  </si>
  <si>
    <t>14. Nr budynku</t>
  </si>
  <si>
    <t>15. Nr lokalu</t>
  </si>
  <si>
    <t>16. Ulica</t>
  </si>
  <si>
    <t xml:space="preserve">17. Oznaczenie numerowe budynku </t>
  </si>
  <si>
    <t>18. Kod pocztowy</t>
  </si>
  <si>
    <t>19. Rodzaj nieruchomości</t>
  </si>
  <si>
    <t>20. Dane adresowe lokalu</t>
  </si>
  <si>
    <t>21.Powierzchnia lokalu</t>
  </si>
  <si>
    <t>22. Liczba mieszkańców</t>
  </si>
  <si>
    <t>24.Powierzchnia lokalu, od której naliczana jest opłata</t>
  </si>
  <si>
    <t>25. Liczba mieszkańców, od których naliczana jest opłata</t>
  </si>
  <si>
    <t>6.</t>
  </si>
  <si>
    <t>7.</t>
  </si>
  <si>
    <t>8.</t>
  </si>
  <si>
    <t>Łączna ilość osób, dla których opłata liczona jest od osoby:</t>
  </si>
  <si>
    <t>os.</t>
  </si>
  <si>
    <t>O.4. OBLICZENIE WYSOKOŚCI OPŁATY DLA LOKALI NIEZAMIESZKAŁYCH</t>
  </si>
  <si>
    <t>30. Dane adresowe lokalu</t>
  </si>
  <si>
    <t>29. Pojemniki/ worki</t>
  </si>
  <si>
    <t>31. Frakcja</t>
  </si>
  <si>
    <t>32. Pojemność pojemnika / worka</t>
  </si>
  <si>
    <t>33. Liczba pojemników/worków</t>
  </si>
  <si>
    <t>34. Ilość odbiorów pojemnika/ worka w miesiącu</t>
  </si>
  <si>
    <t>35. Stawka</t>
  </si>
  <si>
    <t>9.</t>
  </si>
  <si>
    <t>Niesegregowane (zmieszane)</t>
  </si>
  <si>
    <t>Papier</t>
  </si>
  <si>
    <t>Metale, tworzywa sztuczne, opakowania wielomateriałowe</t>
  </si>
  <si>
    <t>Szkło</t>
  </si>
  <si>
    <t>Bioodpady</t>
  </si>
  <si>
    <t>39.</t>
  </si>
  <si>
    <t>40.</t>
  </si>
  <si>
    <t>O.6. PODPIS</t>
  </si>
  <si>
    <t xml:space="preserve">1. </t>
  </si>
  <si>
    <t>O.5. ADNOTACJE ORGANU</t>
  </si>
  <si>
    <t xml:space="preserve">[1] Należy podzielić powierzchnię lokalu mieszkalnego przez liczbę mieszkańców. Wynik wskaże powierzchnię przypadającą na jednego mieszkańca. Jeżeli na mieszkańca przypada: </t>
  </si>
  <si>
    <t>[2] Stawki: nieruchomość zabudowana budynkiem, w którym znajdują się więcej niż 4 lokale mieszkalne: 1,20 zł od metra kwadratowego powierzchni, 25,50 zł od osoby; nieruchomość zabudowana budynkiem, w którym znajdują się nie więcej niż 4 lokale mieszkalne: 1,30 zł od metra kwadratowego powierzchni, 29,50  od osoby;</t>
  </si>
  <si>
    <t>[3] Literę „K” wpisuje się w wierszach dotyczących tych lokali, co do których nastąpiła korekta. Literę „Z” wpisuje się w wierszach dotyczących tych lokali, co do których nastąpiła zmiana danych wpływających na wysokość opłaty. Literę „U” wpisuje się w wierszach dotyczących tych lokali, co do których ustały okoliczności uzasadniające uiszczanie opłaty.</t>
  </si>
  <si>
    <t>[4] W tym wierszu należy wpisać sumę wartości podanych w kolumnach: nr 2 „Powierzchnia lokalu”, nr 3 „Liczba mieszkańców” oraz nr 7 „Wysokość opłaty obliczona dla lokalu”.</t>
  </si>
  <si>
    <t>[5] Literę „K” wpisuje się w wierszach dotyczących tych lokali, co do których nastąpiła korekta. Literę „Z” wpisuje się w wierszach dotyczących tych lokali, co do których nastąpiła zmiana danych wpływających na wysokość opłaty. Literę „U” wpisuje się w wierszach dotyczących tych lokali, co do których ustały okoliczności uzasadniające uiszczanie opłaty.</t>
  </si>
  <si>
    <t>[6] W tym wierszu w polu nr 39 należy wpisać sumę wartości podanych w kolumnie nr 7.</t>
  </si>
  <si>
    <t>2. PESEL * (pole wymagane dla osób fizycznych)</t>
  </si>
  <si>
    <t>3. NIP ** (pole wymagane dla osób prawnych)</t>
  </si>
  <si>
    <t>6. Adres poczty elektronicznej / nr telefonu kontaktowego (podanie danych jest dobrowolne; dane zostaną wykorzystane w celach kontaktowych, wysyłania powiadomień i na potrzeby realizacji usługi, np. uzgodnienia miejsca dostarczenia pojemnika na odpady)</t>
  </si>
  <si>
    <t>O.1.3. ADRES ZAMIESZKANIA */ ADRES SIEDZIBY ** PODMIOTU ZARZĄDZAJĄCEGO NIERUCHOMOŚCIĄ WSPÓLNĄ (należy wypełnić w przypadku wspólnoty mieszkaniowej)</t>
  </si>
  <si>
    <t>O.2. DANE NIERUCHOMOŚCI ZABUDOWANEJ BUDYNKIEM WIELOLOKALOWYM</t>
  </si>
  <si>
    <t xml:space="preserve">O.3. OBLICZENIE WYSOKOŚCI OPŁATY DLA LOKALI MIESZKALNYCH </t>
  </si>
  <si>
    <t>23. powierzchnia lokalu w przeliczeniu na 1-go mieszkańca [1]</t>
  </si>
  <si>
    <t>nr telefonu:</t>
  </si>
  <si>
    <t>m2</t>
  </si>
  <si>
    <t>O.5. WYSOKOŚĆ MIESIECZNEJ OPŁATY ZA GOSPODAROWANIE ODPADAMI KOMUNALNYMI</t>
  </si>
  <si>
    <t>W przypadku nieruchomości zabudowanej budynkiem wielolokalowym należy wpisać sumę kwot wyliczoną dla: lokali mieszkalnych  w części O.3 z pola nr 28 oraz lokali niezamieszkałych w części O.4  z pola nr 39</t>
  </si>
  <si>
    <t xml:space="preserve">2. </t>
  </si>
  <si>
    <t xml:space="preserve">3. </t>
  </si>
  <si>
    <r>
      <t>- więcej niż 27 m</t>
    </r>
    <r>
      <rPr>
        <b/>
        <i/>
        <vertAlign val="superscript"/>
        <sz val="10"/>
        <rFont val="Calibri"/>
        <family val="2"/>
        <charset val="238"/>
      </rPr>
      <t>2</t>
    </r>
    <r>
      <rPr>
        <i/>
        <sz val="10"/>
        <rFont val="Calibri"/>
        <family val="2"/>
        <charset val="238"/>
      </rPr>
      <t xml:space="preserve"> - opłatę za gospodarowanie odpadami ustala się </t>
    </r>
    <r>
      <rPr>
        <i/>
        <u/>
        <sz val="10"/>
        <rFont val="Calibri"/>
        <family val="2"/>
        <charset val="238"/>
      </rPr>
      <t xml:space="preserve">na podstawie liczby osób zamieszkujących daną nieruchomość </t>
    </r>
    <r>
      <rPr>
        <i/>
        <sz val="10"/>
        <rFont val="Calibri"/>
        <family val="2"/>
        <charset val="238"/>
      </rPr>
      <t xml:space="preserve">(wpisujemy liczbę osób w kolumnie nr 6), </t>
    </r>
  </si>
  <si>
    <r>
      <t>- 27 m</t>
    </r>
    <r>
      <rPr>
        <b/>
        <i/>
        <vertAlign val="superscript"/>
        <sz val="10"/>
        <rFont val="Calibri"/>
        <family val="2"/>
        <charset val="238"/>
      </rPr>
      <t xml:space="preserve">2 </t>
    </r>
    <r>
      <rPr>
        <b/>
        <i/>
        <sz val="10"/>
        <rFont val="Calibri"/>
        <family val="2"/>
        <charset val="238"/>
      </rPr>
      <t>lub mniej</t>
    </r>
    <r>
      <rPr>
        <i/>
        <sz val="10"/>
        <rFont val="Calibri"/>
        <family val="2"/>
        <charset val="238"/>
      </rPr>
      <t xml:space="preserve"> - opłatę za gospodarowanie odpadami ustala się </t>
    </r>
    <r>
      <rPr>
        <i/>
        <u/>
        <sz val="10"/>
        <rFont val="Calibri"/>
        <family val="2"/>
        <charset val="238"/>
      </rPr>
      <t>na podstawie powierzchni lokalu mieszkalnego</t>
    </r>
    <r>
      <rPr>
        <i/>
        <sz val="10"/>
        <rFont val="Calibri"/>
        <family val="2"/>
        <charset val="238"/>
      </rPr>
      <t xml:space="preserve"> (wpisujemy powierzchnię lokalu mieszkalnego w m</t>
    </r>
    <r>
      <rPr>
        <i/>
        <vertAlign val="superscript"/>
        <sz val="10"/>
        <rFont val="Calibri"/>
        <family val="2"/>
        <charset val="238"/>
      </rPr>
      <t xml:space="preserve">2 </t>
    </r>
    <r>
      <rPr>
        <i/>
        <sz val="10"/>
        <rFont val="Calibri"/>
        <family val="2"/>
        <charset val="238"/>
      </rPr>
      <t>w kolumnie nr 5).</t>
    </r>
  </si>
  <si>
    <t xml:space="preserve">Łączna powierzchnia lokali, dla których opłatę oblicza się od m2:  </t>
  </si>
  <si>
    <t>26. Wysokość opłaty wyliczona dla lokalu (należy wpisać iloczyn wartości podanych odpowiednio w kolumnie nr 5 lub kolumnie nr 6 oraz stawki opłaty )</t>
  </si>
  <si>
    <t xml:space="preserve">27.Oznaczenie lokalu, w którym nastąpiła zmiana  </t>
  </si>
  <si>
    <t xml:space="preserve">38. Oznaczenie lokalu, w którym nastąpiła zmiana  </t>
  </si>
  <si>
    <t>stawki</t>
  </si>
  <si>
    <t>5 i więcej lokali</t>
  </si>
  <si>
    <t>w 80</t>
  </si>
  <si>
    <t>w 120</t>
  </si>
  <si>
    <t>p 0,06</t>
  </si>
  <si>
    <t>p 0,08</t>
  </si>
  <si>
    <t>p 0,12</t>
  </si>
  <si>
    <t xml:space="preserve">p 0,24 </t>
  </si>
  <si>
    <t>p 0,36</t>
  </si>
  <si>
    <t>p 0,66</t>
  </si>
  <si>
    <t>p 1,10</t>
  </si>
  <si>
    <t>p 7,00</t>
  </si>
  <si>
    <t>p 10,00</t>
  </si>
  <si>
    <t>p 16,00</t>
  </si>
  <si>
    <t>worek/pojemnik</t>
  </si>
  <si>
    <t>stawka</t>
  </si>
  <si>
    <t>z,b</t>
  </si>
  <si>
    <t>sz</t>
  </si>
  <si>
    <t>t, p</t>
  </si>
  <si>
    <t xml:space="preserve">41. Imię i nazwisko składającego deklarację/osoby reprezentującej składającego deklarację </t>
  </si>
  <si>
    <t xml:space="preserve">42. Czytelny podpis  </t>
  </si>
  <si>
    <t xml:space="preserve">43. Imię i nazwisko pełnomocnika                                                                                                                                        </t>
  </si>
  <si>
    <t>44. Czytelny podpis pełnomocnika</t>
  </si>
  <si>
    <t>O.1. DANE PODMIOTU ZOBOWIĄZANEGO DO ZŁOŻENIA DEKLARACJI</t>
  </si>
  <si>
    <t>28.</t>
  </si>
  <si>
    <r>
      <t>Suma</t>
    </r>
    <r>
      <rPr>
        <b/>
        <sz val="9"/>
        <color theme="1"/>
        <rFont val="Calibri"/>
        <family val="2"/>
        <charset val="238"/>
        <scheme val="minor"/>
      </rPr>
      <t xml:space="preserve"> [4]</t>
    </r>
  </si>
  <si>
    <r>
      <rPr>
        <b/>
        <sz val="11"/>
        <color theme="1"/>
        <rFont val="Calibri"/>
        <family val="2"/>
        <charset val="238"/>
        <scheme val="minor"/>
      </rPr>
      <t>36. Wysokość opłaty</t>
    </r>
    <r>
      <rPr>
        <sz val="11"/>
        <color theme="1"/>
        <rFont val="Calibri"/>
        <family val="2"/>
        <charset val="238"/>
        <scheme val="minor"/>
      </rPr>
      <t xml:space="preserve"> (należy wpisać iloczyn wartości z kolumn nr 4, nr 5 i nr 6)</t>
    </r>
  </si>
  <si>
    <r>
      <rPr>
        <b/>
        <sz val="11"/>
        <color theme="1"/>
        <rFont val="Calibri"/>
        <family val="2"/>
        <charset val="238"/>
        <scheme val="minor"/>
      </rPr>
      <t>37. Wysokość opłaty dla lokalu</t>
    </r>
    <r>
      <rPr>
        <sz val="11"/>
        <color theme="1"/>
        <rFont val="Calibri"/>
        <family val="2"/>
        <charset val="238"/>
        <scheme val="minor"/>
      </rPr>
      <t xml:space="preserve"> (należy wpisać sumę wyskości opłaty poszczególnych frakcji)</t>
    </r>
  </si>
  <si>
    <t>Suma [6]</t>
  </si>
  <si>
    <t xml:space="preserve">  e-mail:                                                                      @                                                                 </t>
  </si>
  <si>
    <t xml:space="preserve">  @  </t>
  </si>
  <si>
    <t xml:space="preserve">   @</t>
  </si>
  <si>
    <r>
      <t>O.1.2. DANE P</t>
    </r>
    <r>
      <rPr>
        <b/>
        <sz val="11"/>
        <color theme="1"/>
        <rFont val="Calibri"/>
        <family val="2"/>
        <charset val="238"/>
        <scheme val="minor"/>
      </rPr>
      <t>ODMIOTU ZARZĄDZAJĄCEGO NIERUCHOMOŚCIĄ WSPÓLNĄ</t>
    </r>
    <r>
      <rPr>
        <sz val="11"/>
        <color theme="1"/>
        <rFont val="Calibri"/>
        <family val="2"/>
        <charset val="238"/>
        <scheme val="minor"/>
      </rPr>
      <t xml:space="preserve"> (należy wypełnić w przypadku wspólnoty mieszkaniowej)</t>
    </r>
  </si>
  <si>
    <r>
      <t xml:space="preserve">O.1.2. DANE </t>
    </r>
    <r>
      <rPr>
        <b/>
        <sz val="11"/>
        <color theme="1"/>
        <rFont val="Calibri"/>
        <family val="2"/>
        <charset val="238"/>
        <scheme val="minor"/>
      </rPr>
      <t>PODMIOTU ZARZĄDZAJĄCEGO NIERUCHOMOŚCIĄ WSPÓLNĄ</t>
    </r>
    <r>
      <rPr>
        <sz val="11"/>
        <color theme="1"/>
        <rFont val="Calibri"/>
        <family val="2"/>
        <charset val="238"/>
        <scheme val="minor"/>
      </rPr>
      <t xml:space="preserve"> (należy wypełnić w przypadku wspólnoty mieszkaniowej)</t>
    </r>
  </si>
  <si>
    <t>m</t>
  </si>
  <si>
    <t>2. Budynek, w którym znajdują się więcej niż 4 lokale mieszkalne</t>
  </si>
  <si>
    <t>1. Budynek, w którym znajdują się nie więcej niż 4 lokale mieszkalne</t>
  </si>
  <si>
    <t xml:space="preserve">□ </t>
  </si>
  <si>
    <t>V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</si>
</sst>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#,##0.00_ ;\-#,##0.00\ "/>
    <numFmt numFmtId="165" formatCode="&quot;  &quot;0&quot;  &quot;0&quot;  &quot;0&quot;  &quot;0&quot;  &quot;0&quot;  &quot;0&quot;  &quot;0&quot;  &quot;0&quot;  &quot;0&quot;  &quot;0&quot;  &quot;0"/>
    <numFmt numFmtId="166" formatCode="&quot;  &quot;0&quot;  &quot;0&quot;  &quot;0&quot;  &quot;0&quot;  &quot;0&quot;  &quot;0&quot;  &quot;0&quot;  &quot;0&quot;  &quot;0&quot;  &quot;0"/>
  </numFmts>
  <fonts count="3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u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i/>
      <u/>
      <sz val="10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8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3"/>
      <name val="Czcionka tekstu podstawowego"/>
      <charset val="238"/>
    </font>
    <font>
      <b/>
      <sz val="14"/>
      <color theme="0"/>
      <name val="Calibri"/>
      <family val="2"/>
      <charset val="238"/>
      <scheme val="minor"/>
    </font>
    <font>
      <sz val="10"/>
      <color theme="0"/>
      <name val="Verdana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BFB"/>
        <bgColor indexed="64"/>
      </patternFill>
    </fill>
    <fill>
      <gradientFill degree="180">
        <stop position="0">
          <color theme="0"/>
        </stop>
        <stop position="1">
          <color rgb="FFFBFBFB"/>
        </stop>
      </gradientFill>
    </fill>
    <fill>
      <patternFill patternType="solid">
        <fgColor rgb="FFF2FED6"/>
        <bgColor indexed="64"/>
      </patternFill>
    </fill>
    <fill>
      <patternFill patternType="solid">
        <fgColor rgb="FFF2FED6"/>
        <bgColor auto="1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0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14" xfId="0" applyBorder="1"/>
    <xf numFmtId="0" fontId="0" fillId="0" borderId="0" xfId="0" applyAlignment="1">
      <alignment vertical="top"/>
    </xf>
    <xf numFmtId="0" fontId="0" fillId="2" borderId="14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left"/>
    </xf>
    <xf numFmtId="0" fontId="0" fillId="2" borderId="1" xfId="0" applyFill="1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0" borderId="0" xfId="0" applyAlignment="1">
      <alignment vertical="center" wrapText="1"/>
    </xf>
    <xf numFmtId="0" fontId="0" fillId="2" borderId="15" xfId="0" applyFill="1" applyBorder="1"/>
    <xf numFmtId="0" fontId="0" fillId="2" borderId="4" xfId="0" applyFill="1" applyBorder="1"/>
    <xf numFmtId="0" fontId="0" fillId="2" borderId="13" xfId="0" applyFill="1" applyBorder="1"/>
    <xf numFmtId="0" fontId="0" fillId="2" borderId="4" xfId="0" applyFill="1" applyBorder="1" applyAlignment="1">
      <alignment vertical="top"/>
    </xf>
    <xf numFmtId="0" fontId="0" fillId="2" borderId="2" xfId="0" applyFill="1" applyBorder="1"/>
    <xf numFmtId="0" fontId="0" fillId="2" borderId="6" xfId="0" applyFill="1" applyBorder="1"/>
    <xf numFmtId="0" fontId="0" fillId="2" borderId="13" xfId="0" applyFill="1" applyBorder="1" applyAlignment="1">
      <alignment horizontal="left" vertical="top" wrapText="1"/>
    </xf>
    <xf numFmtId="0" fontId="0" fillId="2" borderId="13" xfId="0" applyFill="1" applyBorder="1" applyAlignment="1">
      <alignment vertical="center" wrapText="1"/>
    </xf>
    <xf numFmtId="2" fontId="14" fillId="3" borderId="14" xfId="0" applyNumberFormat="1" applyFont="1" applyFill="1" applyBorder="1" applyAlignment="1" applyProtection="1">
      <alignment horizontal="center" vertical="center" wrapText="1"/>
      <protection hidden="1"/>
    </xf>
    <xf numFmtId="1" fontId="14" fillId="3" borderId="14" xfId="0" applyNumberFormat="1" applyFont="1" applyFill="1" applyBorder="1" applyAlignment="1" applyProtection="1">
      <alignment horizontal="center" vertical="center" wrapText="1"/>
      <protection hidden="1"/>
    </xf>
    <xf numFmtId="4" fontId="15" fillId="0" borderId="0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1" fillId="2" borderId="13" xfId="0" applyFont="1" applyFill="1" applyBorder="1" applyAlignment="1">
      <alignment horizontal="left" vertical="top" wrapText="1"/>
    </xf>
    <xf numFmtId="0" fontId="0" fillId="0" borderId="11" xfId="0" applyBorder="1"/>
    <xf numFmtId="0" fontId="0" fillId="2" borderId="5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5" xfId="0" applyFont="1" applyFill="1" applyBorder="1" applyAlignment="1"/>
    <xf numFmtId="0" fontId="0" fillId="5" borderId="6" xfId="0" applyFill="1" applyBorder="1" applyAlignment="1"/>
    <xf numFmtId="0" fontId="0" fillId="5" borderId="11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2" fontId="14" fillId="5" borderId="14" xfId="0" applyNumberFormat="1" applyFont="1" applyFill="1" applyBorder="1" applyAlignment="1" applyProtection="1">
      <alignment horizontal="center" vertical="center" wrapText="1"/>
      <protection hidden="1"/>
    </xf>
    <xf numFmtId="1" fontId="14" fillId="5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14" xfId="0" applyFill="1" applyBorder="1" applyAlignment="1">
      <alignment horizontal="left" wrapText="1"/>
    </xf>
    <xf numFmtId="43" fontId="0" fillId="5" borderId="14" xfId="0" applyNumberFormat="1" applyFill="1" applyBorder="1" applyAlignment="1"/>
    <xf numFmtId="0" fontId="0" fillId="2" borderId="2" xfId="0" applyFill="1" applyBorder="1" applyAlignment="1">
      <alignment vertical="top"/>
    </xf>
    <xf numFmtId="0" fontId="16" fillId="5" borderId="5" xfId="0" applyFont="1" applyFill="1" applyBorder="1" applyAlignment="1"/>
    <xf numFmtId="0" fontId="0" fillId="5" borderId="15" xfId="0" applyFill="1" applyBorder="1" applyAlignment="1">
      <alignment horizontal="left" vertical="top"/>
    </xf>
    <xf numFmtId="0" fontId="0" fillId="5" borderId="16" xfId="0" applyFill="1" applyBorder="1" applyAlignment="1">
      <alignment horizontal="left"/>
    </xf>
    <xf numFmtId="164" fontId="0" fillId="5" borderId="14" xfId="0" applyNumberFormat="1" applyFill="1" applyBorder="1"/>
    <xf numFmtId="2" fontId="0" fillId="5" borderId="14" xfId="0" applyNumberFormat="1" applyFill="1" applyBorder="1"/>
    <xf numFmtId="2" fontId="0" fillId="5" borderId="15" xfId="0" applyNumberFormat="1" applyFill="1" applyBorder="1"/>
    <xf numFmtId="164" fontId="0" fillId="3" borderId="14" xfId="0" applyNumberFormat="1" applyFill="1" applyBorder="1"/>
    <xf numFmtId="164" fontId="0" fillId="5" borderId="15" xfId="0" applyNumberFormat="1" applyFill="1" applyBorder="1"/>
    <xf numFmtId="4" fontId="21" fillId="0" borderId="0" xfId="0" applyNumberFormat="1" applyFont="1" applyBorder="1"/>
    <xf numFmtId="0" fontId="21" fillId="0" borderId="0" xfId="0" applyFont="1" applyBorder="1"/>
    <xf numFmtId="0" fontId="21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4" fontId="21" fillId="0" borderId="0" xfId="0" applyNumberFormat="1" applyFont="1" applyBorder="1" applyProtection="1"/>
    <xf numFmtId="0" fontId="21" fillId="0" borderId="0" xfId="0" applyFont="1" applyBorder="1" applyProtection="1"/>
    <xf numFmtId="0" fontId="21" fillId="0" borderId="0" xfId="0" applyFont="1" applyFill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center" vertical="top" wrapText="1"/>
    </xf>
    <xf numFmtId="0" fontId="21" fillId="0" borderId="0" xfId="0" applyFont="1" applyBorder="1" applyAlignment="1" applyProtection="1">
      <alignment vertical="top"/>
    </xf>
    <xf numFmtId="0" fontId="21" fillId="0" borderId="0" xfId="0" applyFont="1" applyBorder="1" applyAlignment="1" applyProtection="1">
      <alignment horizontal="center" vertical="top"/>
    </xf>
    <xf numFmtId="0" fontId="0" fillId="0" borderId="14" xfId="0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5" borderId="0" xfId="0" applyFill="1" applyAlignment="1">
      <alignment vertical="top"/>
    </xf>
    <xf numFmtId="2" fontId="24" fillId="5" borderId="13" xfId="0" applyNumberFormat="1" applyFont="1" applyFill="1" applyBorder="1"/>
    <xf numFmtId="1" fontId="24" fillId="5" borderId="0" xfId="0" applyNumberFormat="1" applyFont="1" applyFill="1" applyBorder="1"/>
    <xf numFmtId="2" fontId="24" fillId="5" borderId="0" xfId="0" applyNumberFormat="1" applyFont="1" applyFill="1" applyBorder="1"/>
    <xf numFmtId="164" fontId="24" fillId="5" borderId="13" xfId="0" applyNumberFormat="1" applyFont="1" applyFill="1" applyBorder="1" applyAlignment="1">
      <alignment horizontal="center"/>
    </xf>
    <xf numFmtId="164" fontId="24" fillId="5" borderId="18" xfId="0" applyNumberFormat="1" applyFont="1" applyFill="1" applyBorder="1"/>
    <xf numFmtId="164" fontId="24" fillId="5" borderId="13" xfId="0" applyNumberFormat="1" applyFont="1" applyFill="1" applyBorder="1"/>
    <xf numFmtId="164" fontId="24" fillId="5" borderId="21" xfId="0" applyNumberFormat="1" applyFont="1" applyFill="1" applyBorder="1"/>
    <xf numFmtId="0" fontId="0" fillId="0" borderId="8" xfId="0" applyBorder="1"/>
    <xf numFmtId="0" fontId="0" fillId="0" borderId="0" xfId="0" applyBorder="1"/>
    <xf numFmtId="0" fontId="0" fillId="0" borderId="8" xfId="0" applyBorder="1" applyAlignment="1">
      <alignment horizontal="left"/>
    </xf>
    <xf numFmtId="0" fontId="0" fillId="0" borderId="5" xfId="0" applyBorder="1"/>
    <xf numFmtId="0" fontId="20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4" fontId="27" fillId="0" borderId="14" xfId="0" applyNumberFormat="1" applyFont="1" applyBorder="1" applyAlignment="1" applyProtection="1">
      <alignment horizontal="center" vertical="center"/>
      <protection locked="0"/>
    </xf>
    <xf numFmtId="1" fontId="27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4" fontId="0" fillId="5" borderId="14" xfId="0" applyNumberFormat="1" applyFill="1" applyBorder="1" applyAlignment="1">
      <alignment horizontal="right"/>
    </xf>
    <xf numFmtId="49" fontId="4" fillId="7" borderId="12" xfId="0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>
      <alignment vertical="top"/>
    </xf>
    <xf numFmtId="49" fontId="25" fillId="7" borderId="3" xfId="0" applyNumberFormat="1" applyFont="1" applyFill="1" applyBorder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/>
    </xf>
    <xf numFmtId="49" fontId="27" fillId="0" borderId="12" xfId="0" applyNumberFormat="1" applyFont="1" applyBorder="1" applyAlignment="1" applyProtection="1">
      <alignment vertical="top"/>
      <protection locked="0"/>
    </xf>
    <xf numFmtId="0" fontId="27" fillId="2" borderId="13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2" borderId="14" xfId="0" applyFont="1" applyFill="1" applyBorder="1" applyAlignment="1">
      <alignment horizontal="center"/>
    </xf>
    <xf numFmtId="0" fontId="27" fillId="2" borderId="3" xfId="0" applyFont="1" applyFill="1" applyBorder="1"/>
    <xf numFmtId="0" fontId="27" fillId="2" borderId="9" xfId="0" applyFont="1" applyFill="1" applyBorder="1"/>
    <xf numFmtId="0" fontId="27" fillId="2" borderId="4" xfId="0" applyFont="1" applyFill="1" applyBorder="1"/>
    <xf numFmtId="0" fontId="27" fillId="0" borderId="0" xfId="0" applyFont="1" applyAlignment="1">
      <alignment vertical="top" wrapText="1"/>
    </xf>
    <xf numFmtId="0" fontId="27" fillId="4" borderId="15" xfId="0" applyFont="1" applyFill="1" applyBorder="1" applyAlignment="1">
      <alignment horizontal="center"/>
    </xf>
    <xf numFmtId="0" fontId="27" fillId="4" borderId="13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7" xfId="0" applyFont="1" applyBorder="1"/>
    <xf numFmtId="0" fontId="27" fillId="0" borderId="19" xfId="0" applyFont="1" applyBorder="1"/>
    <xf numFmtId="0" fontId="27" fillId="0" borderId="0" xfId="0" applyFont="1" applyAlignment="1">
      <alignment horizontal="left"/>
    </xf>
    <xf numFmtId="0" fontId="30" fillId="9" borderId="5" xfId="0" applyFont="1" applyFill="1" applyBorder="1" applyAlignment="1">
      <alignment horizontal="center" vertical="center"/>
    </xf>
    <xf numFmtId="0" fontId="31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4" fontId="15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4" fontId="32" fillId="0" borderId="0" xfId="0" applyNumberFormat="1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33" fillId="0" borderId="0" xfId="0" applyFont="1" applyBorder="1" applyAlignment="1">
      <alignment vertical="top" wrapText="1"/>
    </xf>
    <xf numFmtId="0" fontId="34" fillId="0" borderId="0" xfId="0" applyFont="1" applyAlignment="1">
      <alignment horizontal="center" vertical="top" wrapText="1"/>
    </xf>
    <xf numFmtId="0" fontId="34" fillId="0" borderId="0" xfId="0" applyFont="1" applyAlignment="1">
      <alignment horizontal="left" vertical="top" wrapText="1" indent="1"/>
    </xf>
    <xf numFmtId="0" fontId="2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/>
    <xf numFmtId="49" fontId="0" fillId="7" borderId="3" xfId="0" applyNumberFormat="1" applyFont="1" applyFill="1" applyBorder="1" applyAlignment="1" applyProtection="1">
      <alignment vertical="top"/>
      <protection locked="0"/>
    </xf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/>
    </xf>
    <xf numFmtId="0" fontId="0" fillId="0" borderId="14" xfId="0" applyFont="1" applyBorder="1" applyProtection="1">
      <protection locked="0"/>
    </xf>
    <xf numFmtId="0" fontId="0" fillId="2" borderId="3" xfId="0" applyFont="1" applyFill="1" applyBorder="1"/>
    <xf numFmtId="0" fontId="0" fillId="2" borderId="9" xfId="0" applyFont="1" applyFill="1" applyBorder="1"/>
    <xf numFmtId="0" fontId="0" fillId="2" borderId="4" xfId="0" applyFont="1" applyFill="1" applyBorder="1"/>
    <xf numFmtId="0" fontId="0" fillId="4" borderId="15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0" fillId="5" borderId="20" xfId="0" applyFont="1" applyFill="1" applyBorder="1"/>
    <xf numFmtId="0" fontId="0" fillId="5" borderId="7" xfId="0" applyFont="1" applyFill="1" applyBorder="1"/>
    <xf numFmtId="0" fontId="0" fillId="0" borderId="9" xfId="0" applyFont="1" applyBorder="1"/>
    <xf numFmtId="0" fontId="30" fillId="9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top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5" xfId="0" applyNumberFormat="1" applyFill="1" applyBorder="1" applyAlignment="1" applyProtection="1">
      <alignment horizontal="left" vertical="center"/>
      <protection locked="0"/>
    </xf>
    <xf numFmtId="49" fontId="0" fillId="0" borderId="4" xfId="0" applyNumberFormat="1" applyFill="1" applyBorder="1" applyAlignment="1" applyProtection="1">
      <alignment horizontal="left" vertical="center"/>
      <protection locked="0"/>
    </xf>
    <xf numFmtId="49" fontId="0" fillId="0" borderId="13" xfId="0" applyNumberFormat="1" applyFill="1" applyBorder="1" applyAlignment="1" applyProtection="1">
      <alignment horizontal="left" vertical="center"/>
      <protection locked="0"/>
    </xf>
    <xf numFmtId="43" fontId="0" fillId="5" borderId="14" xfId="0" applyNumberFormat="1" applyFill="1" applyBorder="1" applyAlignment="1">
      <alignment horizontal="center"/>
    </xf>
    <xf numFmtId="43" fontId="0" fillId="5" borderId="15" xfId="0" applyNumberFormat="1" applyFill="1" applyBorder="1" applyAlignment="1">
      <alignment horizontal="center"/>
    </xf>
    <xf numFmtId="0" fontId="27" fillId="0" borderId="15" xfId="0" applyFont="1" applyBorder="1" applyAlignment="1" applyProtection="1">
      <alignment horizontal="center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left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49" fontId="0" fillId="0" borderId="14" xfId="0" applyNumberFormat="1" applyFill="1" applyBorder="1" applyAlignment="1" applyProtection="1">
      <alignment horizontal="left"/>
      <protection locked="0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0" fontId="28" fillId="5" borderId="3" xfId="0" applyFont="1" applyFill="1" applyBorder="1" applyAlignment="1">
      <alignment horizontal="center"/>
    </xf>
    <xf numFmtId="0" fontId="28" fillId="5" borderId="7" xfId="0" applyFont="1" applyFill="1" applyBorder="1" applyAlignment="1">
      <alignment horizontal="center"/>
    </xf>
    <xf numFmtId="4" fontId="28" fillId="5" borderId="3" xfId="0" applyNumberFormat="1" applyFont="1" applyFill="1" applyBorder="1" applyAlignment="1">
      <alignment horizontal="center"/>
    </xf>
    <xf numFmtId="4" fontId="28" fillId="5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0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49" fontId="4" fillId="7" borderId="11" xfId="0" applyNumberFormat="1" applyFont="1" applyFill="1" applyBorder="1" applyAlignment="1" applyProtection="1">
      <alignment horizontal="center" vertical="top"/>
      <protection locked="0"/>
    </xf>
    <xf numFmtId="49" fontId="4" fillId="7" borderId="12" xfId="0" applyNumberFormat="1" applyFont="1" applyFill="1" applyBorder="1" applyAlignment="1" applyProtection="1">
      <alignment horizontal="center" vertical="top"/>
      <protection locked="0"/>
    </xf>
    <xf numFmtId="49" fontId="0" fillId="0" borderId="11" xfId="0" applyNumberFormat="1" applyBorder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horizontal="center" vertical="top"/>
      <protection locked="0"/>
    </xf>
    <xf numFmtId="49" fontId="0" fillId="0" borderId="12" xfId="0" applyNumberFormat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165" fontId="19" fillId="6" borderId="5" xfId="0" applyNumberFormat="1" applyFont="1" applyFill="1" applyBorder="1" applyAlignment="1" applyProtection="1">
      <alignment horizontal="left" vertical="top"/>
      <protection locked="0"/>
    </xf>
    <xf numFmtId="165" fontId="19" fillId="6" borderId="6" xfId="0" applyNumberFormat="1" applyFont="1" applyFill="1" applyBorder="1" applyAlignment="1" applyProtection="1">
      <alignment horizontal="left" vertical="top"/>
      <protection locked="0"/>
    </xf>
    <xf numFmtId="0" fontId="0" fillId="5" borderId="1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49" fontId="23" fillId="7" borderId="11" xfId="0" applyNumberFormat="1" applyFont="1" applyFill="1" applyBorder="1" applyAlignment="1" applyProtection="1">
      <alignment horizontal="center" vertical="top"/>
      <protection locked="0"/>
    </xf>
    <xf numFmtId="49" fontId="23" fillId="7" borderId="12" xfId="0" applyNumberFormat="1" applyFont="1" applyFill="1" applyBorder="1" applyAlignment="1" applyProtection="1">
      <alignment horizontal="center" vertical="top"/>
      <protection locked="0"/>
    </xf>
    <xf numFmtId="49" fontId="23" fillId="7" borderId="11" xfId="0" applyNumberFormat="1" applyFont="1" applyFill="1" applyBorder="1" applyAlignment="1">
      <alignment horizontal="center" vertical="top"/>
    </xf>
    <xf numFmtId="49" fontId="23" fillId="7" borderId="12" xfId="0" applyNumberFormat="1" applyFont="1" applyFill="1" applyBorder="1" applyAlignment="1">
      <alignment horizontal="center" vertical="top"/>
    </xf>
    <xf numFmtId="49" fontId="0" fillId="0" borderId="11" xfId="0" applyNumberFormat="1" applyBorder="1" applyAlignment="1">
      <alignment horizontal="center" vertical="top"/>
    </xf>
    <xf numFmtId="49" fontId="0" fillId="0" borderId="12" xfId="0" applyNumberFormat="1" applyBorder="1" applyAlignment="1">
      <alignment horizontal="center" vertical="top"/>
    </xf>
    <xf numFmtId="0" fontId="23" fillId="7" borderId="6" xfId="0" applyFont="1" applyFill="1" applyBorder="1" applyAlignment="1" applyProtection="1">
      <alignment horizontal="center"/>
      <protection locked="0"/>
    </xf>
    <xf numFmtId="0" fontId="23" fillId="7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5" borderId="10" xfId="0" applyFill="1" applyBorder="1" applyAlignment="1">
      <alignment horizontal="left" vertical="top"/>
    </xf>
    <xf numFmtId="0" fontId="0" fillId="5" borderId="11" xfId="0" applyFill="1" applyBorder="1" applyAlignment="1">
      <alignment horizontal="left" vertical="top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0" fillId="2" borderId="7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/>
      <protection locked="0"/>
    </xf>
    <xf numFmtId="166" fontId="19" fillId="8" borderId="5" xfId="0" applyNumberFormat="1" applyFont="1" applyFill="1" applyBorder="1" applyAlignment="1" applyProtection="1">
      <alignment horizontal="left" vertical="top"/>
      <protection locked="0"/>
    </xf>
    <xf numFmtId="166" fontId="19" fillId="8" borderId="6" xfId="0" applyNumberFormat="1" applyFont="1" applyFill="1" applyBorder="1" applyAlignment="1" applyProtection="1">
      <alignment horizontal="left" vertical="top"/>
      <protection locked="0"/>
    </xf>
    <xf numFmtId="166" fontId="19" fillId="8" borderId="7" xfId="0" applyNumberFormat="1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horizontal="center" wrapText="1"/>
    </xf>
    <xf numFmtId="0" fontId="29" fillId="2" borderId="7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4" fillId="0" borderId="0" xfId="0" applyFont="1" applyAlignment="1">
      <alignment horizontal="left" vertical="top" wrapText="1" indent="1"/>
    </xf>
    <xf numFmtId="0" fontId="1" fillId="2" borderId="14" xfId="0" applyFont="1" applyFill="1" applyBorder="1" applyAlignment="1">
      <alignment horizontal="right" vertical="top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0" fillId="2" borderId="14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/>
    </xf>
    <xf numFmtId="0" fontId="0" fillId="0" borderId="14" xfId="0" applyFill="1" applyBorder="1" applyAlignment="1"/>
    <xf numFmtId="49" fontId="0" fillId="0" borderId="14" xfId="0" applyNumberFormat="1" applyFill="1" applyBorder="1" applyAlignment="1" applyProtection="1">
      <protection locked="0"/>
    </xf>
    <xf numFmtId="0" fontId="7" fillId="0" borderId="14" xfId="0" applyFont="1" applyBorder="1" applyAlignment="1">
      <alignment vertical="top" wrapText="1"/>
    </xf>
    <xf numFmtId="0" fontId="8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8" fillId="0" borderId="0" xfId="1" applyFont="1" applyAlignment="1" applyProtection="1">
      <alignment horizontal="left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25" fillId="7" borderId="6" xfId="0" applyFont="1" applyFill="1" applyBorder="1" applyAlignment="1" applyProtection="1">
      <alignment horizontal="center"/>
      <protection locked="0"/>
    </xf>
    <xf numFmtId="0" fontId="25" fillId="7" borderId="7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>
      <alignment horizontal="center"/>
    </xf>
    <xf numFmtId="49" fontId="25" fillId="0" borderId="11" xfId="0" applyNumberFormat="1" applyFont="1" applyBorder="1" applyAlignment="1" applyProtection="1">
      <alignment horizontal="center" vertical="top"/>
      <protection locked="0"/>
    </xf>
    <xf numFmtId="49" fontId="25" fillId="0" borderId="12" xfId="0" applyNumberFormat="1" applyFont="1" applyBorder="1" applyAlignment="1" applyProtection="1">
      <alignment horizontal="center" vertical="top"/>
      <protection locked="0"/>
    </xf>
    <xf numFmtId="49" fontId="25" fillId="7" borderId="11" xfId="0" applyNumberFormat="1" applyFont="1" applyFill="1" applyBorder="1" applyAlignment="1" applyProtection="1">
      <alignment horizontal="center" vertical="top"/>
      <protection locked="0"/>
    </xf>
    <xf numFmtId="49" fontId="25" fillId="7" borderId="12" xfId="0" applyNumberFormat="1" applyFont="1" applyFill="1" applyBorder="1" applyAlignment="1" applyProtection="1">
      <alignment horizontal="center" vertical="top"/>
      <protection locked="0"/>
    </xf>
    <xf numFmtId="0" fontId="2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165" fontId="19" fillId="6" borderId="7" xfId="0" applyNumberFormat="1" applyFont="1" applyFill="1" applyBorder="1" applyAlignment="1" applyProtection="1">
      <alignment horizontal="left" vertical="top"/>
      <protection locked="0"/>
    </xf>
    <xf numFmtId="166" fontId="26" fillId="8" borderId="5" xfId="0" applyNumberFormat="1" applyFont="1" applyFill="1" applyBorder="1" applyAlignment="1" applyProtection="1">
      <alignment horizontal="left" vertical="top"/>
      <protection locked="0"/>
    </xf>
    <xf numFmtId="166" fontId="26" fillId="8" borderId="6" xfId="0" applyNumberFormat="1" applyFont="1" applyFill="1" applyBorder="1" applyAlignment="1" applyProtection="1">
      <alignment horizontal="left" vertical="top"/>
      <protection locked="0"/>
    </xf>
    <xf numFmtId="166" fontId="26" fillId="8" borderId="7" xfId="0" applyNumberFormat="1" applyFont="1" applyFill="1" applyBorder="1" applyAlignment="1" applyProtection="1">
      <alignment horizontal="left" vertical="top"/>
      <protection locked="0"/>
    </xf>
    <xf numFmtId="0" fontId="25" fillId="0" borderId="11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1" fillId="2" borderId="9" xfId="0" applyFont="1" applyFill="1" applyBorder="1" applyAlignment="1">
      <alignment horizontal="left"/>
    </xf>
    <xf numFmtId="0" fontId="0" fillId="2" borderId="5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25" fillId="0" borderId="10" xfId="0" applyNumberFormat="1" applyFont="1" applyBorder="1" applyAlignment="1" applyProtection="1">
      <alignment horizontal="left" vertical="center"/>
      <protection locked="0"/>
    </xf>
    <xf numFmtId="49" fontId="25" fillId="0" borderId="12" xfId="0" applyNumberFormat="1" applyFont="1" applyBorder="1" applyAlignment="1" applyProtection="1">
      <alignment horizontal="left" vertical="center"/>
      <protection locked="0"/>
    </xf>
    <xf numFmtId="0" fontId="23" fillId="5" borderId="15" xfId="0" applyFont="1" applyFill="1" applyBorder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25" fillId="0" borderId="15" xfId="0" applyFont="1" applyFill="1" applyBorder="1" applyAlignment="1" applyProtection="1">
      <protection locked="0"/>
    </xf>
    <xf numFmtId="0" fontId="25" fillId="0" borderId="4" xfId="0" applyFont="1" applyFill="1" applyBorder="1" applyAlignment="1" applyProtection="1">
      <protection locked="0"/>
    </xf>
    <xf numFmtId="0" fontId="25" fillId="0" borderId="13" xfId="0" applyFont="1" applyFill="1" applyBorder="1" applyAlignment="1" applyProtection="1">
      <protection locked="0"/>
    </xf>
    <xf numFmtId="0" fontId="0" fillId="0" borderId="15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8" fillId="0" borderId="6" xfId="1" applyFont="1" applyBorder="1" applyAlignment="1" applyProtection="1">
      <alignment horizontal="left"/>
    </xf>
    <xf numFmtId="0" fontId="8" fillId="0" borderId="7" xfId="1" applyFont="1" applyBorder="1" applyAlignment="1" applyProtection="1">
      <alignment horizontal="left"/>
    </xf>
    <xf numFmtId="49" fontId="0" fillId="0" borderId="1" xfId="0" applyNumberFormat="1" applyBorder="1" applyAlignment="1">
      <alignment horizontal="center"/>
    </xf>
    <xf numFmtId="0" fontId="8" fillId="0" borderId="0" xfId="1" applyFont="1" applyBorder="1" applyAlignment="1" applyProtection="1">
      <alignment horizontal="left"/>
    </xf>
    <xf numFmtId="0" fontId="8" fillId="0" borderId="9" xfId="1" applyFont="1" applyBorder="1" applyAlignment="1" applyProtection="1">
      <alignment horizontal="left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0" xfId="1" applyFont="1" applyBorder="1" applyAlignment="1" applyProtection="1">
      <alignment horizontal="left" wrapText="1"/>
    </xf>
    <xf numFmtId="0" fontId="8" fillId="0" borderId="9" xfId="1" applyFont="1" applyBorder="1" applyAlignment="1" applyProtection="1">
      <alignment horizontal="left" wrapText="1"/>
    </xf>
  </cellXfs>
  <cellStyles count="2">
    <cellStyle name="Hiperłącze" xfId="1" builtinId="8"/>
    <cellStyle name="Normalny" xfId="0" builtinId="0"/>
  </cellStyles>
  <dxfs count="2"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2FED6"/>
      <color rgb="FFFBFBFB"/>
      <color rgb="FFF8F8F8"/>
      <color rgb="FFF9F9F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8</xdr:row>
      <xdr:rowOff>228599</xdr:rowOff>
    </xdr:from>
    <xdr:to>
      <xdr:col>2</xdr:col>
      <xdr:colOff>304800</xdr:colOff>
      <xdr:row>8</xdr:row>
      <xdr:rowOff>274318</xdr:rowOff>
    </xdr:to>
    <xdr:sp macro="" textlink="">
      <xdr:nvSpPr>
        <xdr:cNvPr id="2" name="Freeform 364">
          <a:extLst>
            <a:ext uri="{FF2B5EF4-FFF2-40B4-BE49-F238E27FC236}">
              <a16:creationId xmlns="" xmlns:a16="http://schemas.microsoft.com/office/drawing/2014/main" id="{C2530705-33A7-45D8-801C-6681FADD303A}"/>
            </a:ext>
          </a:extLst>
        </xdr:cNvPr>
        <xdr:cNvSpPr>
          <a:spLocks/>
        </xdr:cNvSpPr>
      </xdr:nvSpPr>
      <xdr:spPr bwMode="auto">
        <a:xfrm>
          <a:off x="523875" y="2114549"/>
          <a:ext cx="2266950" cy="45719"/>
        </a:xfrm>
        <a:custGeom>
          <a:avLst/>
          <a:gdLst>
            <a:gd name="T0" fmla="*/ 0 w 195"/>
            <a:gd name="T1" fmla="*/ 0 h 4"/>
            <a:gd name="T2" fmla="*/ 0 w 195"/>
            <a:gd name="T3" fmla="*/ 362902476 h 4"/>
            <a:gd name="T4" fmla="*/ 1633061334 w 195"/>
            <a:gd name="T5" fmla="*/ 362902476 h 4"/>
            <a:gd name="T6" fmla="*/ 1633061334 w 195"/>
            <a:gd name="T7" fmla="*/ 0 h 4"/>
            <a:gd name="T8" fmla="*/ 1633061334 w 195"/>
            <a:gd name="T9" fmla="*/ 362902476 h 4"/>
            <a:gd name="T10" fmla="*/ 2147483647 w 195"/>
            <a:gd name="T11" fmla="*/ 362902476 h 4"/>
            <a:gd name="T12" fmla="*/ 2147483647 w 195"/>
            <a:gd name="T13" fmla="*/ 0 h 4"/>
            <a:gd name="T14" fmla="*/ 2147483647 w 195"/>
            <a:gd name="T15" fmla="*/ 362902476 h 4"/>
            <a:gd name="T16" fmla="*/ 2147483647 w 195"/>
            <a:gd name="T17" fmla="*/ 362902476 h 4"/>
            <a:gd name="T18" fmla="*/ 2147483647 w 195"/>
            <a:gd name="T19" fmla="*/ 0 h 4"/>
            <a:gd name="T20" fmla="*/ 2147483647 w 195"/>
            <a:gd name="T21" fmla="*/ 362902476 h 4"/>
            <a:gd name="T22" fmla="*/ 2147483647 w 195"/>
            <a:gd name="T23" fmla="*/ 362902476 h 4"/>
            <a:gd name="T24" fmla="*/ 2147483647 w 195"/>
            <a:gd name="T25" fmla="*/ 0 h 4"/>
            <a:gd name="T26" fmla="*/ 2147483647 w 195"/>
            <a:gd name="T27" fmla="*/ 362902476 h 4"/>
            <a:gd name="T28" fmla="*/ 2147483647 w 195"/>
            <a:gd name="T29" fmla="*/ 362902476 h 4"/>
            <a:gd name="T30" fmla="*/ 2147483647 w 195"/>
            <a:gd name="T31" fmla="*/ 0 h 4"/>
            <a:gd name="T32" fmla="*/ 2147483647 w 195"/>
            <a:gd name="T33" fmla="*/ 362902476 h 4"/>
            <a:gd name="T34" fmla="*/ 2147483647 w 195"/>
            <a:gd name="T35" fmla="*/ 362902476 h 4"/>
            <a:gd name="T36" fmla="*/ 2147483647 w 195"/>
            <a:gd name="T37" fmla="*/ 0 h 4"/>
            <a:gd name="T38" fmla="*/ 2147483647 w 195"/>
            <a:gd name="T39" fmla="*/ 362902476 h 4"/>
            <a:gd name="T40" fmla="*/ 2147483647 w 195"/>
            <a:gd name="T41" fmla="*/ 362902476 h 4"/>
            <a:gd name="T42" fmla="*/ 2147483647 w 195"/>
            <a:gd name="T43" fmla="*/ 0 h 4"/>
            <a:gd name="T44" fmla="*/ 2147483647 w 195"/>
            <a:gd name="T45" fmla="*/ 362902476 h 4"/>
            <a:gd name="T46" fmla="*/ 2147483647 w 195"/>
            <a:gd name="T47" fmla="*/ 362902476 h 4"/>
            <a:gd name="T48" fmla="*/ 2147483647 w 195"/>
            <a:gd name="T49" fmla="*/ 0 h 4"/>
            <a:gd name="T50" fmla="*/ 2147483647 w 195"/>
            <a:gd name="T51" fmla="*/ 362902476 h 4"/>
            <a:gd name="T52" fmla="*/ 2147483647 w 195"/>
            <a:gd name="T53" fmla="*/ 362902476 h 4"/>
            <a:gd name="T54" fmla="*/ 2147483647 w 195"/>
            <a:gd name="T55" fmla="*/ 0 h 4"/>
            <a:gd name="T56" fmla="*/ 2147483647 w 195"/>
            <a:gd name="T57" fmla="*/ 362902476 h 4"/>
            <a:gd name="T58" fmla="*/ 2147483647 w 195"/>
            <a:gd name="T59" fmla="*/ 362902476 h 4"/>
            <a:gd name="T60" fmla="*/ 2147483647 w 195"/>
            <a:gd name="T61" fmla="*/ 0 h 4"/>
            <a:gd name="T62" fmla="*/ 2147483647 w 195"/>
            <a:gd name="T63" fmla="*/ 362902476 h 4"/>
            <a:gd name="T64" fmla="*/ 2147483647 w 195"/>
            <a:gd name="T65" fmla="*/ 362902476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195"/>
            <a:gd name="T103" fmla="*/ 0 h 4"/>
            <a:gd name="T104" fmla="*/ 195 w 195"/>
            <a:gd name="T105" fmla="*/ 4 h 4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solidFill>
          <a:srgbClr val="FBFBFB"/>
        </a:solidFill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66675</xdr:colOff>
      <xdr:row>8</xdr:row>
      <xdr:rowOff>228600</xdr:rowOff>
    </xdr:from>
    <xdr:to>
      <xdr:col>6</xdr:col>
      <xdr:colOff>762000</xdr:colOff>
      <xdr:row>8</xdr:row>
      <xdr:rowOff>285750</xdr:rowOff>
    </xdr:to>
    <xdr:grpSp>
      <xdr:nvGrpSpPr>
        <xdr:cNvPr id="3" name="Grupa 2">
          <a:extLst>
            <a:ext uri="{FF2B5EF4-FFF2-40B4-BE49-F238E27FC236}">
              <a16:creationId xmlns="" xmlns:a16="http://schemas.microsoft.com/office/drawing/2014/main" id="{12DFE3CB-D5C9-4484-B1C5-58FE592D90A2}"/>
            </a:ext>
          </a:extLst>
        </xdr:cNvPr>
        <xdr:cNvGrpSpPr/>
      </xdr:nvGrpSpPr>
      <xdr:grpSpPr>
        <a:xfrm>
          <a:off x="6619875" y="2222500"/>
          <a:ext cx="2079625" cy="57150"/>
          <a:chOff x="16784816" y="5750312"/>
          <a:chExt cx="1861696" cy="38101"/>
        </a:xfrm>
      </xdr:grpSpPr>
      <xdr:sp macro="" textlink="">
        <xdr:nvSpPr>
          <xdr:cNvPr id="4" name="Freeform 360">
            <a:extLst>
              <a:ext uri="{FF2B5EF4-FFF2-40B4-BE49-F238E27FC236}">
                <a16:creationId xmlns="" xmlns:a16="http://schemas.microsoft.com/office/drawing/2014/main" id="{321763A6-3B2D-40FD-90D0-0AE5B7AC5C61}"/>
              </a:ext>
            </a:extLst>
          </xdr:cNvPr>
          <xdr:cNvSpPr>
            <a:spLocks/>
          </xdr:cNvSpPr>
        </xdr:nvSpPr>
        <xdr:spPr bwMode="auto">
          <a:xfrm>
            <a:off x="16784816" y="5750312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" name="Freeform 360">
            <a:extLst>
              <a:ext uri="{FF2B5EF4-FFF2-40B4-BE49-F238E27FC236}">
                <a16:creationId xmlns="" xmlns:a16="http://schemas.microsoft.com/office/drawing/2014/main" id="{F0800209-1BEF-4E68-AAF4-420016953C10}"/>
              </a:ext>
            </a:extLst>
          </xdr:cNvPr>
          <xdr:cNvSpPr>
            <a:spLocks/>
          </xdr:cNvSpPr>
        </xdr:nvSpPr>
        <xdr:spPr bwMode="auto">
          <a:xfrm>
            <a:off x="17158010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Freeform 360">
            <a:extLst>
              <a:ext uri="{FF2B5EF4-FFF2-40B4-BE49-F238E27FC236}">
                <a16:creationId xmlns="" xmlns:a16="http://schemas.microsoft.com/office/drawing/2014/main" id="{4518081B-F78D-43FC-A77B-7263E31189EA}"/>
              </a:ext>
            </a:extLst>
          </xdr:cNvPr>
          <xdr:cNvSpPr>
            <a:spLocks/>
          </xdr:cNvSpPr>
        </xdr:nvSpPr>
        <xdr:spPr bwMode="auto">
          <a:xfrm>
            <a:off x="17529717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Freeform 360">
            <a:extLst>
              <a:ext uri="{FF2B5EF4-FFF2-40B4-BE49-F238E27FC236}">
                <a16:creationId xmlns="" xmlns:a16="http://schemas.microsoft.com/office/drawing/2014/main" id="{E9F3BFB1-5678-460F-8681-620BD57A205E}"/>
              </a:ext>
            </a:extLst>
          </xdr:cNvPr>
          <xdr:cNvSpPr>
            <a:spLocks/>
          </xdr:cNvSpPr>
        </xdr:nvSpPr>
        <xdr:spPr bwMode="auto">
          <a:xfrm>
            <a:off x="17901425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Freeform 360">
            <a:extLst>
              <a:ext uri="{FF2B5EF4-FFF2-40B4-BE49-F238E27FC236}">
                <a16:creationId xmlns="" xmlns:a16="http://schemas.microsoft.com/office/drawing/2014/main" id="{1B70EDA4-27AA-4438-BF0D-692073B6A31D}"/>
              </a:ext>
            </a:extLst>
          </xdr:cNvPr>
          <xdr:cNvSpPr>
            <a:spLocks/>
          </xdr:cNvSpPr>
        </xdr:nvSpPr>
        <xdr:spPr bwMode="auto">
          <a:xfrm>
            <a:off x="18273132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127488</xdr:colOff>
      <xdr:row>8</xdr:row>
      <xdr:rowOff>274134</xdr:rowOff>
    </xdr:from>
    <xdr:to>
      <xdr:col>6</xdr:col>
      <xdr:colOff>978168</xdr:colOff>
      <xdr:row>8</xdr:row>
      <xdr:rowOff>312235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97CE2964-C992-4EEB-A31B-4385206B8C28}"/>
            </a:ext>
          </a:extLst>
        </xdr:cNvPr>
        <xdr:cNvGrpSpPr/>
      </xdr:nvGrpSpPr>
      <xdr:grpSpPr>
        <a:xfrm>
          <a:off x="6664509" y="2244374"/>
          <a:ext cx="2233762" cy="38101"/>
          <a:chOff x="16784816" y="5750312"/>
          <a:chExt cx="1861696" cy="38101"/>
        </a:xfrm>
      </xdr:grpSpPr>
      <xdr:sp macro="" textlink="">
        <xdr:nvSpPr>
          <xdr:cNvPr id="3" name="Freeform 360">
            <a:extLst>
              <a:ext uri="{FF2B5EF4-FFF2-40B4-BE49-F238E27FC236}">
                <a16:creationId xmlns="" xmlns:a16="http://schemas.microsoft.com/office/drawing/2014/main" id="{E60C57A5-BDFE-4C32-93CB-F708174A1A25}"/>
              </a:ext>
            </a:extLst>
          </xdr:cNvPr>
          <xdr:cNvSpPr>
            <a:spLocks/>
          </xdr:cNvSpPr>
        </xdr:nvSpPr>
        <xdr:spPr bwMode="auto">
          <a:xfrm>
            <a:off x="16784816" y="5750312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Freeform 360">
            <a:extLst>
              <a:ext uri="{FF2B5EF4-FFF2-40B4-BE49-F238E27FC236}">
                <a16:creationId xmlns="" xmlns:a16="http://schemas.microsoft.com/office/drawing/2014/main" id="{C82CC0F7-15F2-4206-B65A-DBEAB7F5F025}"/>
              </a:ext>
            </a:extLst>
          </xdr:cNvPr>
          <xdr:cNvSpPr>
            <a:spLocks/>
          </xdr:cNvSpPr>
        </xdr:nvSpPr>
        <xdr:spPr bwMode="auto">
          <a:xfrm>
            <a:off x="17158010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" name="Freeform 360">
            <a:extLst>
              <a:ext uri="{FF2B5EF4-FFF2-40B4-BE49-F238E27FC236}">
                <a16:creationId xmlns="" xmlns:a16="http://schemas.microsoft.com/office/drawing/2014/main" id="{6F1A444A-F229-4D88-A2A8-EB417E551A82}"/>
              </a:ext>
            </a:extLst>
          </xdr:cNvPr>
          <xdr:cNvSpPr>
            <a:spLocks/>
          </xdr:cNvSpPr>
        </xdr:nvSpPr>
        <xdr:spPr bwMode="auto">
          <a:xfrm>
            <a:off x="17529717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Freeform 360">
            <a:extLst>
              <a:ext uri="{FF2B5EF4-FFF2-40B4-BE49-F238E27FC236}">
                <a16:creationId xmlns="" xmlns:a16="http://schemas.microsoft.com/office/drawing/2014/main" id="{180D9564-3183-4943-A08B-F098CAE8B263}"/>
              </a:ext>
            </a:extLst>
          </xdr:cNvPr>
          <xdr:cNvSpPr>
            <a:spLocks/>
          </xdr:cNvSpPr>
        </xdr:nvSpPr>
        <xdr:spPr bwMode="auto">
          <a:xfrm>
            <a:off x="17901425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Freeform 360">
            <a:extLst>
              <a:ext uri="{FF2B5EF4-FFF2-40B4-BE49-F238E27FC236}">
                <a16:creationId xmlns="" xmlns:a16="http://schemas.microsoft.com/office/drawing/2014/main" id="{0D5BB0E3-37CE-415B-82CE-D409BADDC58E}"/>
              </a:ext>
            </a:extLst>
          </xdr:cNvPr>
          <xdr:cNvSpPr>
            <a:spLocks/>
          </xdr:cNvSpPr>
        </xdr:nvSpPr>
        <xdr:spPr bwMode="auto">
          <a:xfrm>
            <a:off x="18273132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49530</xdr:colOff>
      <xdr:row>8</xdr:row>
      <xdr:rowOff>278129</xdr:rowOff>
    </xdr:from>
    <xdr:to>
      <xdr:col>2</xdr:col>
      <xdr:colOff>522514</xdr:colOff>
      <xdr:row>8</xdr:row>
      <xdr:rowOff>323848</xdr:rowOff>
    </xdr:to>
    <xdr:sp macro="" textlink="">
      <xdr:nvSpPr>
        <xdr:cNvPr id="8" name="Freeform 364">
          <a:extLst>
            <a:ext uri="{FF2B5EF4-FFF2-40B4-BE49-F238E27FC236}">
              <a16:creationId xmlns="" xmlns:a16="http://schemas.microsoft.com/office/drawing/2014/main" id="{4463B9FB-58C4-4E7D-AAAD-265B1B6C5BA1}"/>
            </a:ext>
          </a:extLst>
        </xdr:cNvPr>
        <xdr:cNvSpPr>
          <a:spLocks/>
        </xdr:cNvSpPr>
      </xdr:nvSpPr>
      <xdr:spPr bwMode="auto">
        <a:xfrm>
          <a:off x="452301" y="2183129"/>
          <a:ext cx="2563042" cy="45719"/>
        </a:xfrm>
        <a:custGeom>
          <a:avLst/>
          <a:gdLst>
            <a:gd name="T0" fmla="*/ 0 w 195"/>
            <a:gd name="T1" fmla="*/ 0 h 4"/>
            <a:gd name="T2" fmla="*/ 0 w 195"/>
            <a:gd name="T3" fmla="*/ 362902476 h 4"/>
            <a:gd name="T4" fmla="*/ 1633061334 w 195"/>
            <a:gd name="T5" fmla="*/ 362902476 h 4"/>
            <a:gd name="T6" fmla="*/ 1633061334 w 195"/>
            <a:gd name="T7" fmla="*/ 0 h 4"/>
            <a:gd name="T8" fmla="*/ 1633061334 w 195"/>
            <a:gd name="T9" fmla="*/ 362902476 h 4"/>
            <a:gd name="T10" fmla="*/ 2147483647 w 195"/>
            <a:gd name="T11" fmla="*/ 362902476 h 4"/>
            <a:gd name="T12" fmla="*/ 2147483647 w 195"/>
            <a:gd name="T13" fmla="*/ 0 h 4"/>
            <a:gd name="T14" fmla="*/ 2147483647 w 195"/>
            <a:gd name="T15" fmla="*/ 362902476 h 4"/>
            <a:gd name="T16" fmla="*/ 2147483647 w 195"/>
            <a:gd name="T17" fmla="*/ 362902476 h 4"/>
            <a:gd name="T18" fmla="*/ 2147483647 w 195"/>
            <a:gd name="T19" fmla="*/ 0 h 4"/>
            <a:gd name="T20" fmla="*/ 2147483647 w 195"/>
            <a:gd name="T21" fmla="*/ 362902476 h 4"/>
            <a:gd name="T22" fmla="*/ 2147483647 w 195"/>
            <a:gd name="T23" fmla="*/ 362902476 h 4"/>
            <a:gd name="T24" fmla="*/ 2147483647 w 195"/>
            <a:gd name="T25" fmla="*/ 0 h 4"/>
            <a:gd name="T26" fmla="*/ 2147483647 w 195"/>
            <a:gd name="T27" fmla="*/ 362902476 h 4"/>
            <a:gd name="T28" fmla="*/ 2147483647 w 195"/>
            <a:gd name="T29" fmla="*/ 362902476 h 4"/>
            <a:gd name="T30" fmla="*/ 2147483647 w 195"/>
            <a:gd name="T31" fmla="*/ 0 h 4"/>
            <a:gd name="T32" fmla="*/ 2147483647 w 195"/>
            <a:gd name="T33" fmla="*/ 362902476 h 4"/>
            <a:gd name="T34" fmla="*/ 2147483647 w 195"/>
            <a:gd name="T35" fmla="*/ 362902476 h 4"/>
            <a:gd name="T36" fmla="*/ 2147483647 w 195"/>
            <a:gd name="T37" fmla="*/ 0 h 4"/>
            <a:gd name="T38" fmla="*/ 2147483647 w 195"/>
            <a:gd name="T39" fmla="*/ 362902476 h 4"/>
            <a:gd name="T40" fmla="*/ 2147483647 w 195"/>
            <a:gd name="T41" fmla="*/ 362902476 h 4"/>
            <a:gd name="T42" fmla="*/ 2147483647 w 195"/>
            <a:gd name="T43" fmla="*/ 0 h 4"/>
            <a:gd name="T44" fmla="*/ 2147483647 w 195"/>
            <a:gd name="T45" fmla="*/ 362902476 h 4"/>
            <a:gd name="T46" fmla="*/ 2147483647 w 195"/>
            <a:gd name="T47" fmla="*/ 362902476 h 4"/>
            <a:gd name="T48" fmla="*/ 2147483647 w 195"/>
            <a:gd name="T49" fmla="*/ 0 h 4"/>
            <a:gd name="T50" fmla="*/ 2147483647 w 195"/>
            <a:gd name="T51" fmla="*/ 362902476 h 4"/>
            <a:gd name="T52" fmla="*/ 2147483647 w 195"/>
            <a:gd name="T53" fmla="*/ 362902476 h 4"/>
            <a:gd name="T54" fmla="*/ 2147483647 w 195"/>
            <a:gd name="T55" fmla="*/ 0 h 4"/>
            <a:gd name="T56" fmla="*/ 2147483647 w 195"/>
            <a:gd name="T57" fmla="*/ 362902476 h 4"/>
            <a:gd name="T58" fmla="*/ 2147483647 w 195"/>
            <a:gd name="T59" fmla="*/ 362902476 h 4"/>
            <a:gd name="T60" fmla="*/ 2147483647 w 195"/>
            <a:gd name="T61" fmla="*/ 0 h 4"/>
            <a:gd name="T62" fmla="*/ 2147483647 w 195"/>
            <a:gd name="T63" fmla="*/ 362902476 h 4"/>
            <a:gd name="T64" fmla="*/ 2147483647 w 195"/>
            <a:gd name="T65" fmla="*/ 362902476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195"/>
            <a:gd name="T103" fmla="*/ 0 h 4"/>
            <a:gd name="T104" fmla="*/ 195 w 195"/>
            <a:gd name="T105" fmla="*/ 4 h 4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31"/>
  <sheetViews>
    <sheetView tabSelected="1" topLeftCell="B96" zoomScale="75" zoomScaleNormal="75" zoomScaleSheetLayoutView="100" workbookViewId="0">
      <selection activeCell="D205" sqref="D205:F205"/>
    </sheetView>
  </sheetViews>
  <sheetFormatPr defaultRowHeight="15"/>
  <cols>
    <col min="1" max="1" width="5.85546875" customWidth="1"/>
    <col min="2" max="2" width="30.42578125" customWidth="1"/>
    <col min="3" max="3" width="21" customWidth="1"/>
    <col min="4" max="4" width="18.42578125" customWidth="1"/>
    <col min="5" max="5" width="22.42578125" customWidth="1"/>
    <col min="6" max="6" width="20.7109375" customWidth="1"/>
    <col min="7" max="8" width="26.85546875" customWidth="1"/>
    <col min="9" max="9" width="26.28515625" customWidth="1"/>
    <col min="10" max="10" width="13.42578125" style="93" customWidth="1"/>
    <col min="11" max="12" width="9.140625" style="118" hidden="1" customWidth="1"/>
    <col min="13" max="13" width="9.140625" style="119" hidden="1" customWidth="1"/>
    <col min="14" max="14" width="12.42578125" style="118" hidden="1" customWidth="1"/>
    <col min="15" max="15" width="16.140625" style="119" hidden="1" customWidth="1"/>
    <col min="16" max="17" width="12.140625" style="118" hidden="1" customWidth="1"/>
    <col min="18" max="18" width="9.140625" style="119" hidden="1" customWidth="1"/>
    <col min="19" max="19" width="11.140625" style="118" hidden="1" customWidth="1"/>
    <col min="20" max="24" width="9.140625" style="118" hidden="1" customWidth="1"/>
    <col min="25" max="25" width="65.28515625" style="118" hidden="1" customWidth="1"/>
    <col min="26" max="34" width="9.140625" style="118" hidden="1" customWidth="1"/>
    <col min="35" max="35" width="9.140625" style="93"/>
  </cols>
  <sheetData>
    <row r="1" spans="1:43" ht="15" customHeight="1">
      <c r="A1" s="182" t="s">
        <v>9</v>
      </c>
      <c r="B1" s="183"/>
      <c r="C1" s="183"/>
      <c r="D1" s="183"/>
      <c r="E1" s="183"/>
      <c r="F1" s="183"/>
      <c r="G1" s="183"/>
      <c r="H1" s="183"/>
      <c r="I1" s="183"/>
      <c r="J1" s="184"/>
      <c r="K1" s="176" t="s">
        <v>81</v>
      </c>
      <c r="L1" s="176"/>
      <c r="M1" s="80" t="s">
        <v>7</v>
      </c>
      <c r="N1" s="80" t="s">
        <v>83</v>
      </c>
      <c r="O1" s="59">
        <v>12.12</v>
      </c>
      <c r="P1" s="175" t="s">
        <v>95</v>
      </c>
      <c r="Q1" s="175"/>
      <c r="R1" s="175"/>
      <c r="S1" s="175"/>
      <c r="T1" s="175"/>
      <c r="U1" s="175"/>
      <c r="V1" s="175"/>
      <c r="W1" s="175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43" ht="23.25" customHeight="1">
      <c r="A2" s="213" t="s">
        <v>0</v>
      </c>
      <c r="B2" s="214"/>
      <c r="C2" s="214"/>
      <c r="D2" s="214"/>
      <c r="E2" s="214"/>
      <c r="F2" s="214"/>
      <c r="G2" s="214"/>
      <c r="H2" s="214"/>
      <c r="I2" s="214"/>
      <c r="J2" s="215"/>
      <c r="K2" s="229" t="s">
        <v>82</v>
      </c>
      <c r="L2" s="229"/>
      <c r="M2" s="81" t="s">
        <v>6</v>
      </c>
      <c r="N2" s="80" t="s">
        <v>84</v>
      </c>
      <c r="O2" s="59">
        <v>18.190000000000001</v>
      </c>
      <c r="P2" s="60"/>
      <c r="Q2" s="60"/>
      <c r="R2" s="60"/>
      <c r="S2" s="79" t="s">
        <v>98</v>
      </c>
      <c r="T2" s="60" t="s">
        <v>96</v>
      </c>
      <c r="U2" s="60"/>
      <c r="V2" s="79" t="s">
        <v>99</v>
      </c>
      <c r="W2" s="60" t="s">
        <v>96</v>
      </c>
      <c r="X2" s="60"/>
      <c r="Y2" s="61" t="s">
        <v>46</v>
      </c>
      <c r="Z2" s="60"/>
      <c r="AA2" s="60"/>
      <c r="AB2" s="54">
        <v>4.33</v>
      </c>
      <c r="AC2" s="55">
        <v>8.66</v>
      </c>
      <c r="AD2" s="54">
        <v>12.99</v>
      </c>
      <c r="AE2" s="54">
        <v>17.32</v>
      </c>
      <c r="AF2" s="54">
        <v>21.65</v>
      </c>
      <c r="AG2" s="54">
        <v>25.98</v>
      </c>
      <c r="AH2" s="54">
        <v>30.31</v>
      </c>
    </row>
    <row r="3" spans="1:43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60">
        <v>1.2</v>
      </c>
      <c r="L3" s="60">
        <v>25.5</v>
      </c>
      <c r="M3" s="80" t="s">
        <v>8</v>
      </c>
      <c r="N3" s="80" t="s">
        <v>85</v>
      </c>
      <c r="O3" s="59">
        <v>3.17</v>
      </c>
      <c r="P3" s="79" t="s">
        <v>97</v>
      </c>
      <c r="Q3" s="60" t="s">
        <v>96</v>
      </c>
      <c r="R3" s="60"/>
      <c r="S3" s="80" t="s">
        <v>83</v>
      </c>
      <c r="T3" s="59">
        <v>12.12</v>
      </c>
      <c r="U3" s="59"/>
      <c r="V3" s="80" t="s">
        <v>84</v>
      </c>
      <c r="W3" s="59">
        <v>18.190000000000001</v>
      </c>
      <c r="X3" s="60"/>
      <c r="Y3" s="61" t="s">
        <v>47</v>
      </c>
      <c r="Z3" s="60"/>
      <c r="AA3" s="54">
        <v>2.17</v>
      </c>
      <c r="AB3" s="54">
        <v>4.33</v>
      </c>
      <c r="AC3" s="55">
        <v>8.66</v>
      </c>
      <c r="AD3" s="54">
        <v>12.99</v>
      </c>
      <c r="AE3" s="54">
        <v>17.32</v>
      </c>
      <c r="AF3" s="54">
        <v>21.65</v>
      </c>
      <c r="AG3" s="54">
        <v>25.98</v>
      </c>
      <c r="AH3" s="54">
        <v>30.31</v>
      </c>
    </row>
    <row r="4" spans="1:43" ht="19.5" customHeight="1">
      <c r="A4" s="217" t="s">
        <v>104</v>
      </c>
      <c r="B4" s="218"/>
      <c r="C4" s="218"/>
      <c r="D4" s="218"/>
      <c r="E4" s="218"/>
      <c r="F4" s="218"/>
      <c r="G4" s="218"/>
      <c r="H4" s="218"/>
      <c r="I4" s="218"/>
      <c r="J4" s="219"/>
      <c r="K4" s="230"/>
      <c r="L4" s="230"/>
      <c r="M4" s="80"/>
      <c r="N4" s="80" t="s">
        <v>86</v>
      </c>
      <c r="O4" s="59">
        <v>4.2300000000000004</v>
      </c>
      <c r="P4" s="80" t="s">
        <v>85</v>
      </c>
      <c r="Q4" s="59">
        <v>3.17</v>
      </c>
      <c r="R4" s="59"/>
      <c r="S4" s="80" t="s">
        <v>85</v>
      </c>
      <c r="T4" s="59">
        <v>3.17</v>
      </c>
      <c r="U4" s="59"/>
      <c r="V4" s="80" t="s">
        <v>85</v>
      </c>
      <c r="W4" s="59">
        <v>3.17</v>
      </c>
      <c r="X4" s="60"/>
      <c r="Y4" s="61" t="s">
        <v>48</v>
      </c>
      <c r="Z4" s="60"/>
      <c r="AA4" s="54">
        <v>2.17</v>
      </c>
      <c r="AB4" s="54">
        <v>4.33</v>
      </c>
      <c r="AC4" s="55">
        <v>8.66</v>
      </c>
      <c r="AD4" s="54">
        <v>12.99</v>
      </c>
      <c r="AE4" s="54">
        <v>17.32</v>
      </c>
      <c r="AF4" s="54">
        <v>21.65</v>
      </c>
      <c r="AG4" s="54">
        <v>25.98</v>
      </c>
      <c r="AH4" s="54">
        <v>30.31</v>
      </c>
    </row>
    <row r="5" spans="1:43" ht="18.75">
      <c r="A5" s="19"/>
      <c r="B5" s="206" t="s">
        <v>10</v>
      </c>
      <c r="C5" s="207"/>
      <c r="D5" s="207"/>
      <c r="E5" s="207"/>
      <c r="F5" s="207"/>
      <c r="G5" s="207"/>
      <c r="H5" s="207"/>
      <c r="I5" s="207"/>
      <c r="J5" s="208"/>
      <c r="K5" s="80"/>
      <c r="L5" s="80"/>
      <c r="M5" s="111" t="s">
        <v>118</v>
      </c>
      <c r="N5" s="80" t="s">
        <v>87</v>
      </c>
      <c r="O5" s="59">
        <v>6.34</v>
      </c>
      <c r="P5" s="80" t="s">
        <v>86</v>
      </c>
      <c r="Q5" s="59">
        <v>4.2300000000000004</v>
      </c>
      <c r="R5" s="59"/>
      <c r="S5" s="80" t="s">
        <v>86</v>
      </c>
      <c r="T5" s="59">
        <v>4.2300000000000004</v>
      </c>
      <c r="U5" s="59"/>
      <c r="V5" s="80" t="s">
        <v>86</v>
      </c>
      <c r="W5" s="59">
        <v>4.2300000000000004</v>
      </c>
      <c r="X5" s="60"/>
      <c r="Y5" s="61" t="s">
        <v>49</v>
      </c>
      <c r="Z5" s="54">
        <v>1</v>
      </c>
      <c r="AA5" s="54">
        <v>2.17</v>
      </c>
      <c r="AB5" s="54">
        <v>4.33</v>
      </c>
      <c r="AC5" s="55">
        <v>8.66</v>
      </c>
      <c r="AD5" s="54">
        <v>12.99</v>
      </c>
      <c r="AE5" s="54">
        <v>17.32</v>
      </c>
      <c r="AF5" s="54">
        <v>21.65</v>
      </c>
      <c r="AG5" s="54">
        <v>25.98</v>
      </c>
      <c r="AH5" s="54">
        <v>30.31</v>
      </c>
    </row>
    <row r="6" spans="1:43" ht="34.5" customHeight="1">
      <c r="A6" s="5"/>
      <c r="B6" s="32" t="s">
        <v>11</v>
      </c>
      <c r="C6" s="189"/>
      <c r="D6" s="189"/>
      <c r="E6" s="189"/>
      <c r="F6" s="189"/>
      <c r="G6" s="189"/>
      <c r="H6" s="189"/>
      <c r="I6" s="189"/>
      <c r="J6" s="190"/>
      <c r="K6" s="60"/>
      <c r="L6" s="60"/>
      <c r="M6" s="80" t="s">
        <v>119</v>
      </c>
      <c r="N6" s="80" t="s">
        <v>88</v>
      </c>
      <c r="O6" s="59">
        <v>12.69</v>
      </c>
      <c r="P6" s="80" t="s">
        <v>87</v>
      </c>
      <c r="Q6" s="59">
        <v>6.34</v>
      </c>
      <c r="R6" s="59"/>
      <c r="S6" s="80" t="s">
        <v>87</v>
      </c>
      <c r="T6" s="59">
        <v>6.34</v>
      </c>
      <c r="U6" s="59"/>
      <c r="V6" s="80" t="s">
        <v>87</v>
      </c>
      <c r="W6" s="59">
        <v>6.34</v>
      </c>
      <c r="X6" s="60"/>
      <c r="Y6" s="61" t="s">
        <v>50</v>
      </c>
      <c r="Z6" s="60"/>
      <c r="AA6" s="60"/>
      <c r="AB6" s="54">
        <v>4.33</v>
      </c>
      <c r="AC6" s="55">
        <v>8.66</v>
      </c>
      <c r="AD6" s="54">
        <v>12.99</v>
      </c>
      <c r="AE6" s="54">
        <v>17.32</v>
      </c>
      <c r="AF6" s="54">
        <v>21.65</v>
      </c>
      <c r="AG6" s="54">
        <v>25.98</v>
      </c>
      <c r="AH6" s="54">
        <v>30.31</v>
      </c>
    </row>
    <row r="7" spans="1:43">
      <c r="A7" s="17"/>
      <c r="B7" s="209" t="s">
        <v>113</v>
      </c>
      <c r="C7" s="210"/>
      <c r="D7" s="210"/>
      <c r="E7" s="210"/>
      <c r="F7" s="210"/>
      <c r="G7" s="210"/>
      <c r="H7" s="210"/>
      <c r="I7" s="210"/>
      <c r="J7" s="211"/>
      <c r="K7" s="60"/>
      <c r="L7" s="60"/>
      <c r="M7" s="80"/>
      <c r="N7" s="62" t="s">
        <v>89</v>
      </c>
      <c r="O7" s="59">
        <v>19.04</v>
      </c>
      <c r="P7" s="80" t="s">
        <v>88</v>
      </c>
      <c r="Q7" s="59">
        <v>12.69</v>
      </c>
      <c r="R7" s="59"/>
      <c r="S7" s="80" t="s">
        <v>88</v>
      </c>
      <c r="T7" s="59">
        <v>12.69</v>
      </c>
      <c r="U7" s="59"/>
      <c r="V7" s="80" t="s">
        <v>88</v>
      </c>
      <c r="W7" s="59">
        <v>12.69</v>
      </c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1:43">
      <c r="A8" s="18"/>
      <c r="B8" s="187" t="s">
        <v>62</v>
      </c>
      <c r="C8" s="188"/>
      <c r="D8" s="188"/>
      <c r="E8" s="188"/>
      <c r="F8" s="187" t="s">
        <v>63</v>
      </c>
      <c r="G8" s="188"/>
      <c r="H8" s="188"/>
      <c r="I8" s="188"/>
      <c r="J8" s="212"/>
      <c r="K8" s="60"/>
      <c r="L8" s="60"/>
      <c r="M8" s="80"/>
      <c r="N8" s="80" t="s">
        <v>90</v>
      </c>
      <c r="O8" s="59">
        <v>34.92</v>
      </c>
      <c r="P8" s="62" t="s">
        <v>89</v>
      </c>
      <c r="Q8" s="59">
        <v>19.04</v>
      </c>
      <c r="R8" s="59"/>
      <c r="S8" s="62" t="s">
        <v>89</v>
      </c>
      <c r="T8" s="59">
        <v>19.04</v>
      </c>
      <c r="U8" s="59"/>
      <c r="V8" s="62" t="s">
        <v>89</v>
      </c>
      <c r="W8" s="59">
        <v>19.04</v>
      </c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</row>
    <row r="9" spans="1:43" ht="27.75" customHeight="1">
      <c r="A9" s="18"/>
      <c r="B9" s="185"/>
      <c r="C9" s="186"/>
      <c r="D9" s="186"/>
      <c r="E9" s="186"/>
      <c r="F9" s="232"/>
      <c r="G9" s="233"/>
      <c r="H9" s="233"/>
      <c r="I9" s="233"/>
      <c r="J9" s="234"/>
      <c r="K9" s="60"/>
      <c r="L9" s="60"/>
      <c r="M9" s="80"/>
      <c r="N9" s="80" t="s">
        <v>91</v>
      </c>
      <c r="O9" s="59">
        <v>58.2</v>
      </c>
      <c r="P9" s="80" t="s">
        <v>90</v>
      </c>
      <c r="Q9" s="59">
        <v>34.92</v>
      </c>
      <c r="R9" s="59"/>
      <c r="S9" s="80" t="s">
        <v>90</v>
      </c>
      <c r="T9" s="59">
        <v>34.92</v>
      </c>
      <c r="U9" s="59"/>
      <c r="V9" s="80" t="s">
        <v>90</v>
      </c>
      <c r="W9" s="59">
        <v>34.92</v>
      </c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</row>
    <row r="10" spans="1:43" s="4" customFormat="1" ht="45" customHeight="1">
      <c r="A10" s="20"/>
      <c r="B10" s="33" t="s">
        <v>12</v>
      </c>
      <c r="C10" s="191"/>
      <c r="D10" s="191"/>
      <c r="E10" s="192"/>
      <c r="F10" s="201" t="s">
        <v>13</v>
      </c>
      <c r="G10" s="202"/>
      <c r="H10" s="193"/>
      <c r="I10" s="193"/>
      <c r="J10" s="194"/>
      <c r="K10" s="63"/>
      <c r="L10" s="63"/>
      <c r="M10" s="64"/>
      <c r="N10" s="80" t="s">
        <v>92</v>
      </c>
      <c r="O10" s="59">
        <v>370.41</v>
      </c>
      <c r="P10" s="80" t="s">
        <v>91</v>
      </c>
      <c r="Q10" s="59">
        <v>58.2</v>
      </c>
      <c r="R10" s="59"/>
      <c r="S10" s="80" t="s">
        <v>91</v>
      </c>
      <c r="T10" s="59">
        <v>58.2</v>
      </c>
      <c r="U10" s="59"/>
      <c r="V10" s="80" t="s">
        <v>91</v>
      </c>
      <c r="W10" s="59">
        <v>58.2</v>
      </c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94"/>
    </row>
    <row r="11" spans="1:43" ht="30.75" customHeight="1">
      <c r="A11" s="18"/>
      <c r="B11" s="224" t="s">
        <v>64</v>
      </c>
      <c r="C11" s="225"/>
      <c r="D11" s="225"/>
      <c r="E11" s="225"/>
      <c r="F11" s="225"/>
      <c r="G11" s="225"/>
      <c r="H11" s="225"/>
      <c r="I11" s="225"/>
      <c r="J11" s="226"/>
      <c r="K11" s="60"/>
      <c r="L11" s="60"/>
      <c r="M11" s="80"/>
      <c r="N11" s="80" t="s">
        <v>93</v>
      </c>
      <c r="O11" s="59">
        <v>529.16</v>
      </c>
      <c r="P11" s="80" t="s">
        <v>92</v>
      </c>
      <c r="Q11" s="59">
        <v>370.41</v>
      </c>
      <c r="R11" s="59"/>
      <c r="S11" s="80" t="s">
        <v>92</v>
      </c>
      <c r="T11" s="59">
        <v>370.41</v>
      </c>
      <c r="U11" s="59"/>
      <c r="V11" s="80" t="s">
        <v>92</v>
      </c>
      <c r="W11" s="59">
        <v>370.41</v>
      </c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</row>
    <row r="12" spans="1:43" ht="25.5" customHeight="1">
      <c r="A12" s="19"/>
      <c r="B12" s="34" t="s">
        <v>110</v>
      </c>
      <c r="C12" s="231" t="s">
        <v>111</v>
      </c>
      <c r="D12" s="231"/>
      <c r="E12" s="231"/>
      <c r="F12" s="231"/>
      <c r="G12" s="35" t="s">
        <v>69</v>
      </c>
      <c r="H12" s="195"/>
      <c r="I12" s="195"/>
      <c r="J12" s="196"/>
      <c r="K12" s="60"/>
      <c r="L12" s="60"/>
      <c r="M12" s="80"/>
      <c r="N12" s="80" t="s">
        <v>94</v>
      </c>
      <c r="O12" s="59">
        <v>846.66</v>
      </c>
      <c r="P12" s="80" t="s">
        <v>93</v>
      </c>
      <c r="Q12" s="59">
        <v>529.16</v>
      </c>
      <c r="R12" s="59"/>
      <c r="S12" s="80" t="s">
        <v>93</v>
      </c>
      <c r="T12" s="59">
        <v>529.16</v>
      </c>
      <c r="U12" s="59"/>
      <c r="V12" s="80" t="s">
        <v>93</v>
      </c>
      <c r="W12" s="59">
        <v>529.16</v>
      </c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</row>
    <row r="13" spans="1:43">
      <c r="A13" s="17"/>
      <c r="B13" s="197" t="s">
        <v>65</v>
      </c>
      <c r="C13" s="199"/>
      <c r="D13" s="199"/>
      <c r="E13" s="199"/>
      <c r="F13" s="199"/>
      <c r="G13" s="199"/>
      <c r="H13" s="199"/>
      <c r="I13" s="199"/>
      <c r="J13" s="200"/>
      <c r="K13" s="60"/>
      <c r="L13" s="60"/>
      <c r="M13" s="80"/>
      <c r="N13" s="60"/>
      <c r="O13" s="80"/>
      <c r="P13" s="80" t="s">
        <v>94</v>
      </c>
      <c r="Q13" s="59">
        <v>846.66</v>
      </c>
      <c r="R13" s="59"/>
      <c r="S13" s="80" t="s">
        <v>94</v>
      </c>
      <c r="T13" s="59">
        <v>846.66</v>
      </c>
      <c r="U13" s="59"/>
      <c r="V13" s="80" t="s">
        <v>94</v>
      </c>
      <c r="W13" s="59">
        <v>846.66</v>
      </c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</row>
    <row r="14" spans="1:43" s="4" customFormat="1" ht="27.75" customHeight="1">
      <c r="A14" s="14"/>
      <c r="B14" s="32" t="s">
        <v>14</v>
      </c>
      <c r="C14" s="179"/>
      <c r="D14" s="179"/>
      <c r="E14" s="32" t="s">
        <v>15</v>
      </c>
      <c r="F14" s="179"/>
      <c r="G14" s="181"/>
      <c r="H14" s="36" t="s">
        <v>16</v>
      </c>
      <c r="I14" s="179"/>
      <c r="J14" s="181"/>
      <c r="K14" s="57"/>
      <c r="L14" s="57"/>
      <c r="M14" s="58"/>
      <c r="N14" s="112"/>
      <c r="O14" s="58"/>
      <c r="P14" s="57"/>
      <c r="Q14" s="57"/>
      <c r="R14" s="58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94"/>
      <c r="AQ14" s="67"/>
    </row>
    <row r="15" spans="1:43" s="4" customFormat="1" ht="27.75" customHeight="1">
      <c r="A15" s="14"/>
      <c r="B15" s="33" t="s">
        <v>17</v>
      </c>
      <c r="C15" s="180"/>
      <c r="D15" s="180"/>
      <c r="E15" s="32" t="s">
        <v>18</v>
      </c>
      <c r="F15" s="177"/>
      <c r="G15" s="178"/>
      <c r="H15" s="36" t="s">
        <v>19</v>
      </c>
      <c r="I15" s="177"/>
      <c r="J15" s="178"/>
      <c r="K15" s="113"/>
      <c r="L15" s="113"/>
      <c r="M15" s="114"/>
      <c r="N15" s="115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94"/>
    </row>
    <row r="16" spans="1:43" s="4" customFormat="1" ht="27.75" customHeight="1">
      <c r="A16" s="31"/>
      <c r="B16" s="32" t="s">
        <v>20</v>
      </c>
      <c r="C16" s="177"/>
      <c r="D16" s="177"/>
      <c r="E16" s="32" t="s">
        <v>21</v>
      </c>
      <c r="F16" s="177"/>
      <c r="G16" s="178"/>
      <c r="H16" s="37" t="s">
        <v>22</v>
      </c>
      <c r="I16" s="179"/>
      <c r="J16" s="181"/>
      <c r="K16" s="113"/>
      <c r="L16" s="113"/>
      <c r="M16" s="114"/>
      <c r="N16" s="2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94"/>
    </row>
    <row r="17" spans="1:35">
      <c r="A17" s="197" t="s">
        <v>66</v>
      </c>
      <c r="B17" s="198"/>
      <c r="C17" s="198"/>
      <c r="D17" s="198"/>
      <c r="E17" s="198"/>
      <c r="F17" s="198"/>
      <c r="G17" s="198"/>
      <c r="H17" s="199"/>
      <c r="I17" s="199"/>
      <c r="J17" s="200"/>
    </row>
    <row r="18" spans="1:35" s="4" customFormat="1" ht="23.25" customHeight="1">
      <c r="A18" s="10"/>
      <c r="B18" s="42"/>
      <c r="C18" s="32" t="s">
        <v>23</v>
      </c>
      <c r="D18" s="177"/>
      <c r="E18" s="178"/>
      <c r="F18" s="32" t="s">
        <v>24</v>
      </c>
      <c r="G18" s="36"/>
      <c r="H18" s="90"/>
      <c r="I18" s="32" t="s">
        <v>25</v>
      </c>
      <c r="J18" s="96"/>
      <c r="K18" s="113"/>
      <c r="L18" s="113"/>
      <c r="M18" s="114"/>
      <c r="N18" s="113"/>
      <c r="O18" s="114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94"/>
    </row>
    <row r="19" spans="1:35" s="4" customFormat="1" ht="23.25" customHeight="1">
      <c r="A19" s="14"/>
      <c r="B19" s="15"/>
      <c r="C19" s="220" t="s">
        <v>26</v>
      </c>
      <c r="D19" s="221"/>
      <c r="E19" s="221"/>
      <c r="F19" s="110" t="s">
        <v>118</v>
      </c>
      <c r="G19" s="227" t="s">
        <v>117</v>
      </c>
      <c r="H19" s="227"/>
      <c r="I19" s="227"/>
      <c r="J19" s="228"/>
      <c r="K19" s="113"/>
      <c r="L19" s="113"/>
      <c r="M19" s="114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94"/>
    </row>
    <row r="20" spans="1:35" s="4" customFormat="1" ht="23.25" customHeight="1">
      <c r="A20" s="14"/>
      <c r="B20" s="15"/>
      <c r="C20" s="222"/>
      <c r="D20" s="223"/>
      <c r="E20" s="223"/>
      <c r="F20" s="110" t="s">
        <v>118</v>
      </c>
      <c r="G20" s="227" t="s">
        <v>116</v>
      </c>
      <c r="H20" s="227"/>
      <c r="I20" s="227"/>
      <c r="J20" s="228"/>
      <c r="K20" s="113"/>
      <c r="L20" s="113"/>
      <c r="M20" s="114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94"/>
    </row>
    <row r="21" spans="1:35">
      <c r="A21" s="203" t="s">
        <v>67</v>
      </c>
      <c r="B21" s="204"/>
      <c r="C21" s="204"/>
      <c r="D21" s="204"/>
      <c r="E21" s="204"/>
      <c r="F21" s="204"/>
      <c r="G21" s="204"/>
      <c r="H21" s="204"/>
      <c r="I21" s="204"/>
      <c r="J21" s="205"/>
    </row>
    <row r="22" spans="1:35" s="16" customFormat="1" ht="87" customHeight="1">
      <c r="A22" s="244" t="s">
        <v>27</v>
      </c>
      <c r="B22" s="245"/>
      <c r="C22" s="246"/>
      <c r="D22" s="24" t="s">
        <v>28</v>
      </c>
      <c r="E22" s="24" t="s">
        <v>29</v>
      </c>
      <c r="F22" s="24" t="s">
        <v>68</v>
      </c>
      <c r="G22" s="24" t="s">
        <v>30</v>
      </c>
      <c r="H22" s="24" t="s">
        <v>31</v>
      </c>
      <c r="I22" s="24" t="s">
        <v>78</v>
      </c>
      <c r="J22" s="97" t="s">
        <v>79</v>
      </c>
      <c r="K22" s="120"/>
      <c r="L22" s="120"/>
      <c r="M22" s="121"/>
      <c r="N22" s="120"/>
      <c r="O22" s="121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98"/>
    </row>
    <row r="23" spans="1:35" s="1" customFormat="1">
      <c r="A23" s="247" t="s">
        <v>1</v>
      </c>
      <c r="B23" s="248"/>
      <c r="C23" s="249"/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32</v>
      </c>
      <c r="I23" s="11" t="s">
        <v>33</v>
      </c>
      <c r="J23" s="99" t="s">
        <v>34</v>
      </c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95"/>
    </row>
    <row r="24" spans="1:35">
      <c r="A24" s="3">
        <v>1</v>
      </c>
      <c r="B24" s="163"/>
      <c r="C24" s="164"/>
      <c r="D24" s="85"/>
      <c r="E24" s="86"/>
      <c r="F24" s="38">
        <f t="shared" ref="F24:F79" si="0">IF(E24=0,0,D24/E24)</f>
        <v>0</v>
      </c>
      <c r="G24" s="38" t="str">
        <f>IF(E24=0,"0,00",IF(F24&lt;=27,D24,0))</f>
        <v>0,00</v>
      </c>
      <c r="H24" s="39">
        <f>IF(F24&gt;27,E24,0)</f>
        <v>0</v>
      </c>
      <c r="I24" s="46">
        <f>G24*$K$3+H24*$L$3</f>
        <v>0</v>
      </c>
      <c r="J24" s="65"/>
    </row>
    <row r="25" spans="1:35">
      <c r="A25" s="3">
        <v>2</v>
      </c>
      <c r="B25" s="163"/>
      <c r="C25" s="164"/>
      <c r="D25" s="85"/>
      <c r="E25" s="86"/>
      <c r="F25" s="38">
        <f t="shared" si="0"/>
        <v>0</v>
      </c>
      <c r="G25" s="38" t="str">
        <f t="shared" ref="G25:G79" si="1">IF(E25=0,"0,00",IF(F25&lt;=27,D25,0))</f>
        <v>0,00</v>
      </c>
      <c r="H25" s="39">
        <f t="shared" ref="H25:H79" si="2">IF(F25&gt;27,E25,0)</f>
        <v>0</v>
      </c>
      <c r="I25" s="46">
        <f t="shared" ref="I25:I29" si="3">G25*$K$3+H25*$L$3</f>
        <v>0</v>
      </c>
      <c r="J25" s="65"/>
    </row>
    <row r="26" spans="1:35">
      <c r="A26" s="3">
        <v>3</v>
      </c>
      <c r="B26" s="163"/>
      <c r="C26" s="164"/>
      <c r="D26" s="85"/>
      <c r="E26" s="86"/>
      <c r="F26" s="38">
        <f t="shared" si="0"/>
        <v>0</v>
      </c>
      <c r="G26" s="38" t="str">
        <f t="shared" si="1"/>
        <v>0,00</v>
      </c>
      <c r="H26" s="39">
        <f t="shared" si="2"/>
        <v>0</v>
      </c>
      <c r="I26" s="46">
        <f t="shared" si="3"/>
        <v>0</v>
      </c>
      <c r="J26" s="65"/>
    </row>
    <row r="27" spans="1:35">
      <c r="A27" s="3">
        <v>4</v>
      </c>
      <c r="B27" s="163"/>
      <c r="C27" s="164"/>
      <c r="D27" s="85"/>
      <c r="E27" s="86"/>
      <c r="F27" s="38">
        <f t="shared" si="0"/>
        <v>0</v>
      </c>
      <c r="G27" s="38" t="str">
        <f t="shared" si="1"/>
        <v>0,00</v>
      </c>
      <c r="H27" s="39">
        <f t="shared" si="2"/>
        <v>0</v>
      </c>
      <c r="I27" s="46">
        <f t="shared" si="3"/>
        <v>0</v>
      </c>
      <c r="J27" s="65"/>
    </row>
    <row r="28" spans="1:35">
      <c r="A28" s="3">
        <v>5</v>
      </c>
      <c r="B28" s="163"/>
      <c r="C28" s="164"/>
      <c r="D28" s="85"/>
      <c r="E28" s="86"/>
      <c r="F28" s="38">
        <f t="shared" si="0"/>
        <v>0</v>
      </c>
      <c r="G28" s="38" t="str">
        <f t="shared" si="1"/>
        <v>0,00</v>
      </c>
      <c r="H28" s="39">
        <f t="shared" si="2"/>
        <v>0</v>
      </c>
      <c r="I28" s="46">
        <f t="shared" si="3"/>
        <v>0</v>
      </c>
      <c r="J28" s="65"/>
    </row>
    <row r="29" spans="1:35">
      <c r="A29" s="3">
        <v>6</v>
      </c>
      <c r="B29" s="163"/>
      <c r="C29" s="164"/>
      <c r="D29" s="85"/>
      <c r="E29" s="86"/>
      <c r="F29" s="38">
        <f t="shared" si="0"/>
        <v>0</v>
      </c>
      <c r="G29" s="38" t="str">
        <f t="shared" si="1"/>
        <v>0,00</v>
      </c>
      <c r="H29" s="39">
        <f t="shared" si="2"/>
        <v>0</v>
      </c>
      <c r="I29" s="46">
        <f t="shared" si="3"/>
        <v>0</v>
      </c>
      <c r="J29" s="65"/>
    </row>
    <row r="30" spans="1:35">
      <c r="A30" s="3">
        <v>7</v>
      </c>
      <c r="B30" s="163"/>
      <c r="C30" s="164"/>
      <c r="D30" s="85"/>
      <c r="E30" s="86"/>
      <c r="F30" s="38">
        <f t="shared" ref="F30:F77" si="4">IF(E30=0,0,D30/E30)</f>
        <v>0</v>
      </c>
      <c r="G30" s="38" t="str">
        <f t="shared" ref="G30:G77" si="5">IF(E30=0,"0,00",IF(F30&lt;=27,D30,0))</f>
        <v>0,00</v>
      </c>
      <c r="H30" s="39">
        <f t="shared" ref="H30:H77" si="6">IF(F30&gt;27,E30,0)</f>
        <v>0</v>
      </c>
      <c r="I30" s="46">
        <f t="shared" ref="I30:I77" si="7">G30*$K$3+H30*$L$3</f>
        <v>0</v>
      </c>
      <c r="J30" s="65"/>
    </row>
    <row r="31" spans="1:35">
      <c r="A31" s="3">
        <v>8</v>
      </c>
      <c r="B31" s="163"/>
      <c r="C31" s="164"/>
      <c r="D31" s="85"/>
      <c r="E31" s="86"/>
      <c r="F31" s="38">
        <f t="shared" si="4"/>
        <v>0</v>
      </c>
      <c r="G31" s="38" t="str">
        <f t="shared" si="5"/>
        <v>0,00</v>
      </c>
      <c r="H31" s="39">
        <f t="shared" si="6"/>
        <v>0</v>
      </c>
      <c r="I31" s="46">
        <f t="shared" si="7"/>
        <v>0</v>
      </c>
      <c r="J31" s="65"/>
    </row>
    <row r="32" spans="1:35">
      <c r="A32" s="3">
        <v>9</v>
      </c>
      <c r="B32" s="163"/>
      <c r="C32" s="164"/>
      <c r="D32" s="85"/>
      <c r="E32" s="86"/>
      <c r="F32" s="38">
        <f t="shared" si="4"/>
        <v>0</v>
      </c>
      <c r="G32" s="38" t="str">
        <f t="shared" si="5"/>
        <v>0,00</v>
      </c>
      <c r="H32" s="39">
        <f t="shared" si="6"/>
        <v>0</v>
      </c>
      <c r="I32" s="46">
        <f t="shared" si="7"/>
        <v>0</v>
      </c>
      <c r="J32" s="65"/>
    </row>
    <row r="33" spans="1:10">
      <c r="A33" s="3">
        <v>10</v>
      </c>
      <c r="B33" s="163"/>
      <c r="C33" s="164"/>
      <c r="D33" s="85"/>
      <c r="E33" s="86"/>
      <c r="F33" s="38">
        <f t="shared" si="4"/>
        <v>0</v>
      </c>
      <c r="G33" s="38" t="str">
        <f t="shared" si="5"/>
        <v>0,00</v>
      </c>
      <c r="H33" s="39">
        <f t="shared" si="6"/>
        <v>0</v>
      </c>
      <c r="I33" s="46">
        <f t="shared" si="7"/>
        <v>0</v>
      </c>
      <c r="J33" s="65"/>
    </row>
    <row r="34" spans="1:10">
      <c r="A34" s="3">
        <v>11</v>
      </c>
      <c r="B34" s="163"/>
      <c r="C34" s="164"/>
      <c r="D34" s="85"/>
      <c r="E34" s="86"/>
      <c r="F34" s="38">
        <f t="shared" si="4"/>
        <v>0</v>
      </c>
      <c r="G34" s="38" t="str">
        <f t="shared" si="5"/>
        <v>0,00</v>
      </c>
      <c r="H34" s="39">
        <f t="shared" si="6"/>
        <v>0</v>
      </c>
      <c r="I34" s="46">
        <f t="shared" si="7"/>
        <v>0</v>
      </c>
      <c r="J34" s="65"/>
    </row>
    <row r="35" spans="1:10">
      <c r="A35" s="3">
        <v>12</v>
      </c>
      <c r="B35" s="163"/>
      <c r="C35" s="164"/>
      <c r="D35" s="85"/>
      <c r="E35" s="86"/>
      <c r="F35" s="38">
        <f t="shared" si="4"/>
        <v>0</v>
      </c>
      <c r="G35" s="38" t="str">
        <f t="shared" si="5"/>
        <v>0,00</v>
      </c>
      <c r="H35" s="39">
        <f t="shared" si="6"/>
        <v>0</v>
      </c>
      <c r="I35" s="46">
        <f t="shared" si="7"/>
        <v>0</v>
      </c>
      <c r="J35" s="65"/>
    </row>
    <row r="36" spans="1:10">
      <c r="A36" s="3">
        <v>13</v>
      </c>
      <c r="B36" s="163"/>
      <c r="C36" s="164"/>
      <c r="D36" s="85"/>
      <c r="E36" s="86"/>
      <c r="F36" s="38">
        <f t="shared" si="4"/>
        <v>0</v>
      </c>
      <c r="G36" s="38" t="str">
        <f t="shared" si="5"/>
        <v>0,00</v>
      </c>
      <c r="H36" s="39">
        <f t="shared" si="6"/>
        <v>0</v>
      </c>
      <c r="I36" s="46">
        <f t="shared" si="7"/>
        <v>0</v>
      </c>
      <c r="J36" s="65"/>
    </row>
    <row r="37" spans="1:10">
      <c r="A37" s="3">
        <v>14</v>
      </c>
      <c r="B37" s="163"/>
      <c r="C37" s="164"/>
      <c r="D37" s="85"/>
      <c r="E37" s="86"/>
      <c r="F37" s="38">
        <f t="shared" si="4"/>
        <v>0</v>
      </c>
      <c r="G37" s="38" t="str">
        <f t="shared" si="5"/>
        <v>0,00</v>
      </c>
      <c r="H37" s="39">
        <f t="shared" si="6"/>
        <v>0</v>
      </c>
      <c r="I37" s="46">
        <f t="shared" si="7"/>
        <v>0</v>
      </c>
      <c r="J37" s="65"/>
    </row>
    <row r="38" spans="1:10">
      <c r="A38" s="3">
        <v>15</v>
      </c>
      <c r="B38" s="163"/>
      <c r="C38" s="164"/>
      <c r="D38" s="85"/>
      <c r="E38" s="86"/>
      <c r="F38" s="38">
        <f t="shared" si="4"/>
        <v>0</v>
      </c>
      <c r="G38" s="38" t="str">
        <f t="shared" si="5"/>
        <v>0,00</v>
      </c>
      <c r="H38" s="39">
        <f t="shared" si="6"/>
        <v>0</v>
      </c>
      <c r="I38" s="46">
        <f t="shared" si="7"/>
        <v>0</v>
      </c>
      <c r="J38" s="65"/>
    </row>
    <row r="39" spans="1:10">
      <c r="A39" s="3">
        <v>16</v>
      </c>
      <c r="B39" s="163"/>
      <c r="C39" s="164"/>
      <c r="D39" s="85"/>
      <c r="E39" s="86"/>
      <c r="F39" s="38">
        <f t="shared" si="4"/>
        <v>0</v>
      </c>
      <c r="G39" s="38" t="str">
        <f t="shared" si="5"/>
        <v>0,00</v>
      </c>
      <c r="H39" s="39">
        <f t="shared" si="6"/>
        <v>0</v>
      </c>
      <c r="I39" s="46">
        <f t="shared" si="7"/>
        <v>0</v>
      </c>
      <c r="J39" s="65"/>
    </row>
    <row r="40" spans="1:10">
      <c r="A40" s="3">
        <v>17</v>
      </c>
      <c r="B40" s="163"/>
      <c r="C40" s="164"/>
      <c r="D40" s="85"/>
      <c r="E40" s="86"/>
      <c r="F40" s="38">
        <f t="shared" si="4"/>
        <v>0</v>
      </c>
      <c r="G40" s="38" t="str">
        <f t="shared" si="5"/>
        <v>0,00</v>
      </c>
      <c r="H40" s="39">
        <f t="shared" si="6"/>
        <v>0</v>
      </c>
      <c r="I40" s="46">
        <f t="shared" si="7"/>
        <v>0</v>
      </c>
      <c r="J40" s="65"/>
    </row>
    <row r="41" spans="1:10">
      <c r="A41" s="3">
        <v>18</v>
      </c>
      <c r="B41" s="163"/>
      <c r="C41" s="164"/>
      <c r="D41" s="85"/>
      <c r="E41" s="86"/>
      <c r="F41" s="38">
        <f t="shared" si="4"/>
        <v>0</v>
      </c>
      <c r="G41" s="38" t="str">
        <f t="shared" si="5"/>
        <v>0,00</v>
      </c>
      <c r="H41" s="39">
        <f t="shared" si="6"/>
        <v>0</v>
      </c>
      <c r="I41" s="46">
        <f t="shared" si="7"/>
        <v>0</v>
      </c>
      <c r="J41" s="65"/>
    </row>
    <row r="42" spans="1:10">
      <c r="A42" s="3">
        <v>19</v>
      </c>
      <c r="B42" s="163"/>
      <c r="C42" s="164"/>
      <c r="D42" s="85"/>
      <c r="E42" s="86"/>
      <c r="F42" s="38">
        <f t="shared" si="4"/>
        <v>0</v>
      </c>
      <c r="G42" s="38" t="str">
        <f t="shared" si="5"/>
        <v>0,00</v>
      </c>
      <c r="H42" s="39">
        <f t="shared" si="6"/>
        <v>0</v>
      </c>
      <c r="I42" s="46">
        <f t="shared" si="7"/>
        <v>0</v>
      </c>
      <c r="J42" s="65"/>
    </row>
    <row r="43" spans="1:10">
      <c r="A43" s="3">
        <v>20</v>
      </c>
      <c r="B43" s="163"/>
      <c r="C43" s="164"/>
      <c r="D43" s="85"/>
      <c r="E43" s="86"/>
      <c r="F43" s="38">
        <f t="shared" si="4"/>
        <v>0</v>
      </c>
      <c r="G43" s="38" t="str">
        <f t="shared" si="5"/>
        <v>0,00</v>
      </c>
      <c r="H43" s="39">
        <f t="shared" si="6"/>
        <v>0</v>
      </c>
      <c r="I43" s="46">
        <f t="shared" si="7"/>
        <v>0</v>
      </c>
      <c r="J43" s="65"/>
    </row>
    <row r="44" spans="1:10">
      <c r="A44" s="3">
        <v>21</v>
      </c>
      <c r="B44" s="163"/>
      <c r="C44" s="164"/>
      <c r="D44" s="85"/>
      <c r="E44" s="86"/>
      <c r="F44" s="38">
        <f t="shared" si="4"/>
        <v>0</v>
      </c>
      <c r="G44" s="38" t="str">
        <f t="shared" si="5"/>
        <v>0,00</v>
      </c>
      <c r="H44" s="39">
        <f t="shared" si="6"/>
        <v>0</v>
      </c>
      <c r="I44" s="46">
        <f t="shared" si="7"/>
        <v>0</v>
      </c>
      <c r="J44" s="65"/>
    </row>
    <row r="45" spans="1:10">
      <c r="A45" s="3">
        <v>22</v>
      </c>
      <c r="B45" s="163"/>
      <c r="C45" s="164"/>
      <c r="D45" s="85"/>
      <c r="E45" s="87"/>
      <c r="F45" s="38">
        <f t="shared" si="4"/>
        <v>0</v>
      </c>
      <c r="G45" s="38" t="str">
        <f t="shared" si="5"/>
        <v>0,00</v>
      </c>
      <c r="H45" s="39">
        <f t="shared" si="6"/>
        <v>0</v>
      </c>
      <c r="I45" s="46">
        <f t="shared" si="7"/>
        <v>0</v>
      </c>
      <c r="J45" s="65"/>
    </row>
    <row r="46" spans="1:10">
      <c r="A46" s="3">
        <v>23</v>
      </c>
      <c r="B46" s="163"/>
      <c r="C46" s="164"/>
      <c r="D46" s="85"/>
      <c r="E46" s="87"/>
      <c r="F46" s="38">
        <f t="shared" si="4"/>
        <v>0</v>
      </c>
      <c r="G46" s="38" t="str">
        <f t="shared" si="5"/>
        <v>0,00</v>
      </c>
      <c r="H46" s="39">
        <f t="shared" si="6"/>
        <v>0</v>
      </c>
      <c r="I46" s="46">
        <f t="shared" si="7"/>
        <v>0</v>
      </c>
      <c r="J46" s="65"/>
    </row>
    <row r="47" spans="1:10">
      <c r="A47" s="3">
        <v>24</v>
      </c>
      <c r="B47" s="163"/>
      <c r="C47" s="164"/>
      <c r="D47" s="85"/>
      <c r="E47" s="87"/>
      <c r="F47" s="38">
        <f t="shared" si="4"/>
        <v>0</v>
      </c>
      <c r="G47" s="38" t="str">
        <f t="shared" si="5"/>
        <v>0,00</v>
      </c>
      <c r="H47" s="39">
        <f t="shared" si="6"/>
        <v>0</v>
      </c>
      <c r="I47" s="46">
        <f t="shared" si="7"/>
        <v>0</v>
      </c>
      <c r="J47" s="65"/>
    </row>
    <row r="48" spans="1:10">
      <c r="A48" s="3">
        <v>25</v>
      </c>
      <c r="B48" s="163"/>
      <c r="C48" s="164"/>
      <c r="D48" s="85"/>
      <c r="E48" s="87"/>
      <c r="F48" s="38">
        <f t="shared" si="4"/>
        <v>0</v>
      </c>
      <c r="G48" s="38" t="str">
        <f t="shared" si="5"/>
        <v>0,00</v>
      </c>
      <c r="H48" s="39">
        <f t="shared" si="6"/>
        <v>0</v>
      </c>
      <c r="I48" s="46">
        <f t="shared" si="7"/>
        <v>0</v>
      </c>
      <c r="J48" s="65"/>
    </row>
    <row r="49" spans="1:10">
      <c r="A49" s="3">
        <v>26</v>
      </c>
      <c r="B49" s="163"/>
      <c r="C49" s="164"/>
      <c r="D49" s="85"/>
      <c r="E49" s="87"/>
      <c r="F49" s="38">
        <f t="shared" si="4"/>
        <v>0</v>
      </c>
      <c r="G49" s="38" t="str">
        <f t="shared" si="5"/>
        <v>0,00</v>
      </c>
      <c r="H49" s="39">
        <f t="shared" si="6"/>
        <v>0</v>
      </c>
      <c r="I49" s="46">
        <f t="shared" si="7"/>
        <v>0</v>
      </c>
      <c r="J49" s="65"/>
    </row>
    <row r="50" spans="1:10">
      <c r="A50" s="3">
        <v>27</v>
      </c>
      <c r="B50" s="163"/>
      <c r="C50" s="164"/>
      <c r="D50" s="85"/>
      <c r="E50" s="87"/>
      <c r="F50" s="38">
        <f t="shared" si="4"/>
        <v>0</v>
      </c>
      <c r="G50" s="38" t="str">
        <f t="shared" si="5"/>
        <v>0,00</v>
      </c>
      <c r="H50" s="39">
        <f t="shared" si="6"/>
        <v>0</v>
      </c>
      <c r="I50" s="46">
        <f t="shared" si="7"/>
        <v>0</v>
      </c>
      <c r="J50" s="65"/>
    </row>
    <row r="51" spans="1:10">
      <c r="A51" s="3">
        <v>28</v>
      </c>
      <c r="B51" s="163"/>
      <c r="C51" s="164"/>
      <c r="D51" s="85"/>
      <c r="E51" s="87"/>
      <c r="F51" s="38">
        <f t="shared" si="4"/>
        <v>0</v>
      </c>
      <c r="G51" s="38" t="str">
        <f t="shared" si="5"/>
        <v>0,00</v>
      </c>
      <c r="H51" s="39">
        <f t="shared" si="6"/>
        <v>0</v>
      </c>
      <c r="I51" s="46">
        <f t="shared" si="7"/>
        <v>0</v>
      </c>
      <c r="J51" s="65"/>
    </row>
    <row r="52" spans="1:10">
      <c r="A52" s="3">
        <v>29</v>
      </c>
      <c r="B52" s="163"/>
      <c r="C52" s="164"/>
      <c r="D52" s="85"/>
      <c r="E52" s="87"/>
      <c r="F52" s="38">
        <f t="shared" si="4"/>
        <v>0</v>
      </c>
      <c r="G52" s="38" t="str">
        <f t="shared" si="5"/>
        <v>0,00</v>
      </c>
      <c r="H52" s="39">
        <f t="shared" si="6"/>
        <v>0</v>
      </c>
      <c r="I52" s="46">
        <f t="shared" si="7"/>
        <v>0</v>
      </c>
      <c r="J52" s="65"/>
    </row>
    <row r="53" spans="1:10">
      <c r="A53" s="3">
        <v>30</v>
      </c>
      <c r="B53" s="163"/>
      <c r="C53" s="164"/>
      <c r="D53" s="85"/>
      <c r="E53" s="87"/>
      <c r="F53" s="38">
        <f t="shared" si="4"/>
        <v>0</v>
      </c>
      <c r="G53" s="38" t="str">
        <f t="shared" si="5"/>
        <v>0,00</v>
      </c>
      <c r="H53" s="39">
        <f t="shared" si="6"/>
        <v>0</v>
      </c>
      <c r="I53" s="46">
        <f t="shared" si="7"/>
        <v>0</v>
      </c>
      <c r="J53" s="65"/>
    </row>
    <row r="54" spans="1:10">
      <c r="A54" s="3">
        <v>31</v>
      </c>
      <c r="B54" s="163"/>
      <c r="C54" s="164"/>
      <c r="D54" s="85"/>
      <c r="E54" s="87"/>
      <c r="F54" s="38">
        <f t="shared" si="4"/>
        <v>0</v>
      </c>
      <c r="G54" s="38" t="str">
        <f t="shared" si="5"/>
        <v>0,00</v>
      </c>
      <c r="H54" s="39">
        <f t="shared" si="6"/>
        <v>0</v>
      </c>
      <c r="I54" s="46">
        <f t="shared" si="7"/>
        <v>0</v>
      </c>
      <c r="J54" s="65"/>
    </row>
    <row r="55" spans="1:10">
      <c r="A55" s="3">
        <v>32</v>
      </c>
      <c r="B55" s="163"/>
      <c r="C55" s="164"/>
      <c r="D55" s="85"/>
      <c r="E55" s="87"/>
      <c r="F55" s="38">
        <f t="shared" si="4"/>
        <v>0</v>
      </c>
      <c r="G55" s="38" t="str">
        <f t="shared" si="5"/>
        <v>0,00</v>
      </c>
      <c r="H55" s="39">
        <f t="shared" si="6"/>
        <v>0</v>
      </c>
      <c r="I55" s="46">
        <f t="shared" si="7"/>
        <v>0</v>
      </c>
      <c r="J55" s="65"/>
    </row>
    <row r="56" spans="1:10">
      <c r="A56" s="3">
        <v>33</v>
      </c>
      <c r="B56" s="163"/>
      <c r="C56" s="164"/>
      <c r="D56" s="85"/>
      <c r="E56" s="87"/>
      <c r="F56" s="38">
        <f t="shared" si="4"/>
        <v>0</v>
      </c>
      <c r="G56" s="38" t="str">
        <f t="shared" si="5"/>
        <v>0,00</v>
      </c>
      <c r="H56" s="39">
        <f t="shared" si="6"/>
        <v>0</v>
      </c>
      <c r="I56" s="46">
        <f t="shared" si="7"/>
        <v>0</v>
      </c>
      <c r="J56" s="65"/>
    </row>
    <row r="57" spans="1:10">
      <c r="A57" s="3">
        <v>34</v>
      </c>
      <c r="B57" s="163"/>
      <c r="C57" s="164"/>
      <c r="D57" s="85"/>
      <c r="E57" s="87"/>
      <c r="F57" s="38">
        <f t="shared" si="4"/>
        <v>0</v>
      </c>
      <c r="G57" s="38" t="str">
        <f t="shared" si="5"/>
        <v>0,00</v>
      </c>
      <c r="H57" s="39">
        <f t="shared" si="6"/>
        <v>0</v>
      </c>
      <c r="I57" s="46">
        <f t="shared" si="7"/>
        <v>0</v>
      </c>
      <c r="J57" s="65"/>
    </row>
    <row r="58" spans="1:10">
      <c r="A58" s="3">
        <v>35</v>
      </c>
      <c r="B58" s="163"/>
      <c r="C58" s="164"/>
      <c r="D58" s="85"/>
      <c r="E58" s="87"/>
      <c r="F58" s="38">
        <f t="shared" si="4"/>
        <v>0</v>
      </c>
      <c r="G58" s="38" t="str">
        <f t="shared" si="5"/>
        <v>0,00</v>
      </c>
      <c r="H58" s="39">
        <f t="shared" si="6"/>
        <v>0</v>
      </c>
      <c r="I58" s="46">
        <f t="shared" si="7"/>
        <v>0</v>
      </c>
      <c r="J58" s="65"/>
    </row>
    <row r="59" spans="1:10">
      <c r="A59" s="3">
        <v>36</v>
      </c>
      <c r="B59" s="163"/>
      <c r="C59" s="164"/>
      <c r="D59" s="85"/>
      <c r="E59" s="87"/>
      <c r="F59" s="38">
        <f t="shared" si="4"/>
        <v>0</v>
      </c>
      <c r="G59" s="38" t="str">
        <f t="shared" si="5"/>
        <v>0,00</v>
      </c>
      <c r="H59" s="39">
        <f t="shared" si="6"/>
        <v>0</v>
      </c>
      <c r="I59" s="46">
        <f t="shared" si="7"/>
        <v>0</v>
      </c>
      <c r="J59" s="65"/>
    </row>
    <row r="60" spans="1:10">
      <c r="A60" s="3">
        <v>37</v>
      </c>
      <c r="B60" s="163"/>
      <c r="C60" s="164"/>
      <c r="D60" s="85"/>
      <c r="E60" s="87"/>
      <c r="F60" s="38">
        <f t="shared" si="4"/>
        <v>0</v>
      </c>
      <c r="G60" s="38" t="str">
        <f t="shared" si="5"/>
        <v>0,00</v>
      </c>
      <c r="H60" s="39">
        <f t="shared" si="6"/>
        <v>0</v>
      </c>
      <c r="I60" s="46">
        <f t="shared" si="7"/>
        <v>0</v>
      </c>
      <c r="J60" s="65"/>
    </row>
    <row r="61" spans="1:10">
      <c r="A61" s="3">
        <v>38</v>
      </c>
      <c r="B61" s="163"/>
      <c r="C61" s="164"/>
      <c r="D61" s="85"/>
      <c r="E61" s="87"/>
      <c r="F61" s="38">
        <f t="shared" si="4"/>
        <v>0</v>
      </c>
      <c r="G61" s="38" t="str">
        <f t="shared" si="5"/>
        <v>0,00</v>
      </c>
      <c r="H61" s="39">
        <f t="shared" si="6"/>
        <v>0</v>
      </c>
      <c r="I61" s="46">
        <f t="shared" si="7"/>
        <v>0</v>
      </c>
      <c r="J61" s="65"/>
    </row>
    <row r="62" spans="1:10">
      <c r="A62" s="3">
        <v>39</v>
      </c>
      <c r="B62" s="163"/>
      <c r="C62" s="164"/>
      <c r="D62" s="85"/>
      <c r="E62" s="87"/>
      <c r="F62" s="38">
        <f t="shared" si="4"/>
        <v>0</v>
      </c>
      <c r="G62" s="38" t="str">
        <f t="shared" si="5"/>
        <v>0,00</v>
      </c>
      <c r="H62" s="39">
        <f t="shared" si="6"/>
        <v>0</v>
      </c>
      <c r="I62" s="46">
        <f t="shared" si="7"/>
        <v>0</v>
      </c>
      <c r="J62" s="65"/>
    </row>
    <row r="63" spans="1:10">
      <c r="A63" s="3">
        <v>40</v>
      </c>
      <c r="B63" s="163"/>
      <c r="C63" s="164"/>
      <c r="D63" s="85"/>
      <c r="E63" s="87"/>
      <c r="F63" s="38">
        <f t="shared" si="4"/>
        <v>0</v>
      </c>
      <c r="G63" s="38" t="str">
        <f t="shared" si="5"/>
        <v>0,00</v>
      </c>
      <c r="H63" s="39">
        <f t="shared" si="6"/>
        <v>0</v>
      </c>
      <c r="I63" s="46">
        <f t="shared" si="7"/>
        <v>0</v>
      </c>
      <c r="J63" s="65"/>
    </row>
    <row r="64" spans="1:10">
      <c r="A64" s="3">
        <v>41</v>
      </c>
      <c r="B64" s="163"/>
      <c r="C64" s="164"/>
      <c r="D64" s="85"/>
      <c r="E64" s="87"/>
      <c r="F64" s="38">
        <f t="shared" si="4"/>
        <v>0</v>
      </c>
      <c r="G64" s="38" t="str">
        <f t="shared" si="5"/>
        <v>0,00</v>
      </c>
      <c r="H64" s="39">
        <f t="shared" si="6"/>
        <v>0</v>
      </c>
      <c r="I64" s="46">
        <f t="shared" si="7"/>
        <v>0</v>
      </c>
      <c r="J64" s="65"/>
    </row>
    <row r="65" spans="1:10">
      <c r="A65" s="3">
        <v>42</v>
      </c>
      <c r="B65" s="163"/>
      <c r="C65" s="164"/>
      <c r="D65" s="85"/>
      <c r="E65" s="87"/>
      <c r="F65" s="38">
        <f t="shared" si="4"/>
        <v>0</v>
      </c>
      <c r="G65" s="38" t="str">
        <f t="shared" si="5"/>
        <v>0,00</v>
      </c>
      <c r="H65" s="39">
        <f t="shared" si="6"/>
        <v>0</v>
      </c>
      <c r="I65" s="46">
        <f t="shared" si="7"/>
        <v>0</v>
      </c>
      <c r="J65" s="65"/>
    </row>
    <row r="66" spans="1:10">
      <c r="A66" s="3">
        <v>43</v>
      </c>
      <c r="B66" s="163"/>
      <c r="C66" s="164"/>
      <c r="D66" s="85"/>
      <c r="E66" s="87"/>
      <c r="F66" s="38">
        <f t="shared" si="4"/>
        <v>0</v>
      </c>
      <c r="G66" s="38" t="str">
        <f t="shared" si="5"/>
        <v>0,00</v>
      </c>
      <c r="H66" s="39">
        <f t="shared" si="6"/>
        <v>0</v>
      </c>
      <c r="I66" s="46">
        <f t="shared" si="7"/>
        <v>0</v>
      </c>
      <c r="J66" s="65"/>
    </row>
    <row r="67" spans="1:10">
      <c r="A67" s="3">
        <v>44</v>
      </c>
      <c r="B67" s="163"/>
      <c r="C67" s="164"/>
      <c r="D67" s="85"/>
      <c r="E67" s="87"/>
      <c r="F67" s="38">
        <f t="shared" si="4"/>
        <v>0</v>
      </c>
      <c r="G67" s="38" t="str">
        <f t="shared" si="5"/>
        <v>0,00</v>
      </c>
      <c r="H67" s="39">
        <f t="shared" si="6"/>
        <v>0</v>
      </c>
      <c r="I67" s="46">
        <f t="shared" si="7"/>
        <v>0</v>
      </c>
      <c r="J67" s="65"/>
    </row>
    <row r="68" spans="1:10">
      <c r="A68" s="3">
        <v>45</v>
      </c>
      <c r="B68" s="163"/>
      <c r="C68" s="164"/>
      <c r="D68" s="85"/>
      <c r="E68" s="87"/>
      <c r="F68" s="38">
        <f t="shared" si="4"/>
        <v>0</v>
      </c>
      <c r="G68" s="38" t="str">
        <f t="shared" si="5"/>
        <v>0,00</v>
      </c>
      <c r="H68" s="39">
        <f t="shared" si="6"/>
        <v>0</v>
      </c>
      <c r="I68" s="46">
        <f t="shared" si="7"/>
        <v>0</v>
      </c>
      <c r="J68" s="65"/>
    </row>
    <row r="69" spans="1:10">
      <c r="A69" s="3">
        <v>46</v>
      </c>
      <c r="B69" s="163"/>
      <c r="C69" s="164"/>
      <c r="D69" s="85"/>
      <c r="E69" s="87"/>
      <c r="F69" s="38">
        <f t="shared" si="4"/>
        <v>0</v>
      </c>
      <c r="G69" s="38" t="str">
        <f t="shared" si="5"/>
        <v>0,00</v>
      </c>
      <c r="H69" s="39">
        <f t="shared" si="6"/>
        <v>0</v>
      </c>
      <c r="I69" s="46">
        <f t="shared" si="7"/>
        <v>0</v>
      </c>
      <c r="J69" s="65"/>
    </row>
    <row r="70" spans="1:10">
      <c r="A70" s="3">
        <v>47</v>
      </c>
      <c r="B70" s="163"/>
      <c r="C70" s="164"/>
      <c r="D70" s="85"/>
      <c r="E70" s="87"/>
      <c r="F70" s="38">
        <f t="shared" si="4"/>
        <v>0</v>
      </c>
      <c r="G70" s="38" t="str">
        <f t="shared" si="5"/>
        <v>0,00</v>
      </c>
      <c r="H70" s="39">
        <f t="shared" si="6"/>
        <v>0</v>
      </c>
      <c r="I70" s="46">
        <f t="shared" si="7"/>
        <v>0</v>
      </c>
      <c r="J70" s="65"/>
    </row>
    <row r="71" spans="1:10">
      <c r="A71" s="3">
        <v>48</v>
      </c>
      <c r="B71" s="163"/>
      <c r="C71" s="164"/>
      <c r="D71" s="85"/>
      <c r="E71" s="87"/>
      <c r="F71" s="38">
        <f t="shared" si="4"/>
        <v>0</v>
      </c>
      <c r="G71" s="38" t="str">
        <f t="shared" si="5"/>
        <v>0,00</v>
      </c>
      <c r="H71" s="39">
        <f t="shared" si="6"/>
        <v>0</v>
      </c>
      <c r="I71" s="46">
        <f t="shared" si="7"/>
        <v>0</v>
      </c>
      <c r="J71" s="65"/>
    </row>
    <row r="72" spans="1:10">
      <c r="A72" s="3">
        <v>49</v>
      </c>
      <c r="B72" s="163"/>
      <c r="C72" s="164"/>
      <c r="D72" s="85"/>
      <c r="E72" s="87"/>
      <c r="F72" s="38">
        <f t="shared" si="4"/>
        <v>0</v>
      </c>
      <c r="G72" s="38" t="str">
        <f t="shared" si="5"/>
        <v>0,00</v>
      </c>
      <c r="H72" s="39">
        <f t="shared" si="6"/>
        <v>0</v>
      </c>
      <c r="I72" s="46">
        <f t="shared" si="7"/>
        <v>0</v>
      </c>
      <c r="J72" s="65"/>
    </row>
    <row r="73" spans="1:10">
      <c r="A73" s="3">
        <v>50</v>
      </c>
      <c r="B73" s="163"/>
      <c r="C73" s="164"/>
      <c r="D73" s="85"/>
      <c r="E73" s="87"/>
      <c r="F73" s="38">
        <f t="shared" si="4"/>
        <v>0</v>
      </c>
      <c r="G73" s="38" t="str">
        <f t="shared" si="5"/>
        <v>0,00</v>
      </c>
      <c r="H73" s="39">
        <f t="shared" si="6"/>
        <v>0</v>
      </c>
      <c r="I73" s="46">
        <f t="shared" si="7"/>
        <v>0</v>
      </c>
      <c r="J73" s="65"/>
    </row>
    <row r="74" spans="1:10">
      <c r="A74" s="3">
        <v>51</v>
      </c>
      <c r="B74" s="163"/>
      <c r="C74" s="164"/>
      <c r="D74" s="85"/>
      <c r="E74" s="87"/>
      <c r="F74" s="38">
        <f t="shared" si="4"/>
        <v>0</v>
      </c>
      <c r="G74" s="38" t="str">
        <f t="shared" si="5"/>
        <v>0,00</v>
      </c>
      <c r="H74" s="39">
        <f t="shared" si="6"/>
        <v>0</v>
      </c>
      <c r="I74" s="46">
        <f t="shared" si="7"/>
        <v>0</v>
      </c>
      <c r="J74" s="65"/>
    </row>
    <row r="75" spans="1:10">
      <c r="A75" s="3">
        <v>52</v>
      </c>
      <c r="B75" s="163"/>
      <c r="C75" s="164"/>
      <c r="D75" s="85"/>
      <c r="E75" s="87"/>
      <c r="F75" s="38">
        <f t="shared" si="4"/>
        <v>0</v>
      </c>
      <c r="G75" s="38" t="str">
        <f t="shared" si="5"/>
        <v>0,00</v>
      </c>
      <c r="H75" s="39">
        <f t="shared" si="6"/>
        <v>0</v>
      </c>
      <c r="I75" s="46">
        <f t="shared" si="7"/>
        <v>0</v>
      </c>
      <c r="J75" s="65"/>
    </row>
    <row r="76" spans="1:10">
      <c r="A76" s="3">
        <v>53</v>
      </c>
      <c r="B76" s="163"/>
      <c r="C76" s="164"/>
      <c r="D76" s="85"/>
      <c r="E76" s="87"/>
      <c r="F76" s="38">
        <f t="shared" si="4"/>
        <v>0</v>
      </c>
      <c r="G76" s="38" t="str">
        <f t="shared" si="5"/>
        <v>0,00</v>
      </c>
      <c r="H76" s="39">
        <f t="shared" si="6"/>
        <v>0</v>
      </c>
      <c r="I76" s="46">
        <f t="shared" si="7"/>
        <v>0</v>
      </c>
      <c r="J76" s="65"/>
    </row>
    <row r="77" spans="1:10">
      <c r="A77" s="3">
        <v>54</v>
      </c>
      <c r="B77" s="163"/>
      <c r="C77" s="164"/>
      <c r="D77" s="85"/>
      <c r="E77" s="87"/>
      <c r="F77" s="38">
        <f t="shared" si="4"/>
        <v>0</v>
      </c>
      <c r="G77" s="38" t="str">
        <f t="shared" si="5"/>
        <v>0,00</v>
      </c>
      <c r="H77" s="39">
        <f t="shared" si="6"/>
        <v>0</v>
      </c>
      <c r="I77" s="46">
        <f t="shared" si="7"/>
        <v>0</v>
      </c>
      <c r="J77" s="65"/>
    </row>
    <row r="78" spans="1:10">
      <c r="A78" s="3">
        <v>55</v>
      </c>
      <c r="B78" s="163"/>
      <c r="C78" s="164"/>
      <c r="D78" s="85"/>
      <c r="E78" s="87"/>
      <c r="F78" s="38">
        <f t="shared" si="0"/>
        <v>0</v>
      </c>
      <c r="G78" s="38" t="str">
        <f t="shared" si="1"/>
        <v>0,00</v>
      </c>
      <c r="H78" s="39">
        <f t="shared" si="2"/>
        <v>0</v>
      </c>
      <c r="I78" s="46">
        <f t="shared" ref="I78:I87" si="8">G78*$K$3+H78*$L$3</f>
        <v>0</v>
      </c>
      <c r="J78" s="65"/>
    </row>
    <row r="79" spans="1:10">
      <c r="A79" s="3">
        <v>56</v>
      </c>
      <c r="B79" s="163"/>
      <c r="C79" s="164"/>
      <c r="D79" s="85"/>
      <c r="E79" s="87"/>
      <c r="F79" s="38">
        <f t="shared" si="0"/>
        <v>0</v>
      </c>
      <c r="G79" s="38" t="str">
        <f t="shared" si="1"/>
        <v>0,00</v>
      </c>
      <c r="H79" s="39">
        <f t="shared" si="2"/>
        <v>0</v>
      </c>
      <c r="I79" s="46">
        <f t="shared" si="8"/>
        <v>0</v>
      </c>
      <c r="J79" s="65"/>
    </row>
    <row r="80" spans="1:10">
      <c r="A80" s="3">
        <v>57</v>
      </c>
      <c r="B80" s="163"/>
      <c r="C80" s="164"/>
      <c r="D80" s="85"/>
      <c r="E80" s="87"/>
      <c r="F80" s="38">
        <f t="shared" ref="F80:F123" si="9">IF(E80=0,0,D80/E80)</f>
        <v>0</v>
      </c>
      <c r="G80" s="38" t="str">
        <f t="shared" ref="G80:G123" si="10">IF(E80=0,"0,00",IF(F80&lt;=27,D80,0))</f>
        <v>0,00</v>
      </c>
      <c r="H80" s="39">
        <f t="shared" ref="H80:H123" si="11">IF(F80&gt;27,E80,0)</f>
        <v>0</v>
      </c>
      <c r="I80" s="46">
        <f t="shared" si="8"/>
        <v>0</v>
      </c>
      <c r="J80" s="65"/>
    </row>
    <row r="81" spans="1:10">
      <c r="A81" s="3">
        <v>58</v>
      </c>
      <c r="B81" s="163"/>
      <c r="C81" s="164"/>
      <c r="D81" s="85"/>
      <c r="E81" s="87"/>
      <c r="F81" s="38">
        <f t="shared" si="9"/>
        <v>0</v>
      </c>
      <c r="G81" s="38" t="str">
        <f t="shared" si="10"/>
        <v>0,00</v>
      </c>
      <c r="H81" s="39">
        <f t="shared" si="11"/>
        <v>0</v>
      </c>
      <c r="I81" s="46">
        <f t="shared" si="8"/>
        <v>0</v>
      </c>
      <c r="J81" s="65"/>
    </row>
    <row r="82" spans="1:10">
      <c r="A82" s="3">
        <v>59</v>
      </c>
      <c r="B82" s="163"/>
      <c r="C82" s="164"/>
      <c r="D82" s="85"/>
      <c r="E82" s="87"/>
      <c r="F82" s="38">
        <f t="shared" si="9"/>
        <v>0</v>
      </c>
      <c r="G82" s="38" t="str">
        <f t="shared" si="10"/>
        <v>0,00</v>
      </c>
      <c r="H82" s="39">
        <f t="shared" si="11"/>
        <v>0</v>
      </c>
      <c r="I82" s="46">
        <f t="shared" si="8"/>
        <v>0</v>
      </c>
      <c r="J82" s="65"/>
    </row>
    <row r="83" spans="1:10">
      <c r="A83" s="3">
        <v>60</v>
      </c>
      <c r="B83" s="163"/>
      <c r="C83" s="164"/>
      <c r="D83" s="85"/>
      <c r="E83" s="87"/>
      <c r="F83" s="38">
        <f t="shared" si="9"/>
        <v>0</v>
      </c>
      <c r="G83" s="38" t="str">
        <f t="shared" si="10"/>
        <v>0,00</v>
      </c>
      <c r="H83" s="39">
        <f t="shared" si="11"/>
        <v>0</v>
      </c>
      <c r="I83" s="46">
        <f t="shared" si="8"/>
        <v>0</v>
      </c>
      <c r="J83" s="65"/>
    </row>
    <row r="84" spans="1:10">
      <c r="A84" s="3">
        <v>61</v>
      </c>
      <c r="B84" s="163"/>
      <c r="C84" s="164"/>
      <c r="D84" s="85"/>
      <c r="E84" s="87"/>
      <c r="F84" s="38">
        <f t="shared" si="9"/>
        <v>0</v>
      </c>
      <c r="G84" s="38" t="str">
        <f t="shared" si="10"/>
        <v>0,00</v>
      </c>
      <c r="H84" s="39">
        <f t="shared" si="11"/>
        <v>0</v>
      </c>
      <c r="I84" s="46">
        <f t="shared" si="8"/>
        <v>0</v>
      </c>
      <c r="J84" s="65"/>
    </row>
    <row r="85" spans="1:10">
      <c r="A85" s="3">
        <v>62</v>
      </c>
      <c r="B85" s="163"/>
      <c r="C85" s="164"/>
      <c r="D85" s="85"/>
      <c r="E85" s="87"/>
      <c r="F85" s="38">
        <f t="shared" si="9"/>
        <v>0</v>
      </c>
      <c r="G85" s="38" t="str">
        <f t="shared" si="10"/>
        <v>0,00</v>
      </c>
      <c r="H85" s="39">
        <f t="shared" si="11"/>
        <v>0</v>
      </c>
      <c r="I85" s="46">
        <f t="shared" si="8"/>
        <v>0</v>
      </c>
      <c r="J85" s="65"/>
    </row>
    <row r="86" spans="1:10">
      <c r="A86" s="3">
        <v>63</v>
      </c>
      <c r="B86" s="163"/>
      <c r="C86" s="164"/>
      <c r="D86" s="85"/>
      <c r="E86" s="87"/>
      <c r="F86" s="38">
        <f t="shared" si="9"/>
        <v>0</v>
      </c>
      <c r="G86" s="38" t="str">
        <f t="shared" si="10"/>
        <v>0,00</v>
      </c>
      <c r="H86" s="39">
        <f t="shared" si="11"/>
        <v>0</v>
      </c>
      <c r="I86" s="46">
        <f t="shared" si="8"/>
        <v>0</v>
      </c>
      <c r="J86" s="65"/>
    </row>
    <row r="87" spans="1:10">
      <c r="A87" s="3">
        <v>64</v>
      </c>
      <c r="B87" s="163"/>
      <c r="C87" s="164"/>
      <c r="D87" s="85"/>
      <c r="E87" s="87"/>
      <c r="F87" s="38">
        <f t="shared" si="9"/>
        <v>0</v>
      </c>
      <c r="G87" s="38" t="str">
        <f t="shared" si="10"/>
        <v>0,00</v>
      </c>
      <c r="H87" s="39">
        <f t="shared" si="11"/>
        <v>0</v>
      </c>
      <c r="I87" s="46">
        <f t="shared" si="8"/>
        <v>0</v>
      </c>
      <c r="J87" s="65"/>
    </row>
    <row r="88" spans="1:10">
      <c r="A88" s="3">
        <v>65</v>
      </c>
      <c r="B88" s="163"/>
      <c r="C88" s="164"/>
      <c r="D88" s="85"/>
      <c r="E88" s="87"/>
      <c r="F88" s="38">
        <f t="shared" ref="F88:F102" si="12">IF(E88=0,0,D88/E88)</f>
        <v>0</v>
      </c>
      <c r="G88" s="38" t="str">
        <f t="shared" ref="G88:G102" si="13">IF(E88=0,"0,00",IF(F88&lt;=27,D88,0))</f>
        <v>0,00</v>
      </c>
      <c r="H88" s="39">
        <f t="shared" ref="H88:H102" si="14">IF(F88&gt;27,E88,0)</f>
        <v>0</v>
      </c>
      <c r="I88" s="46">
        <f t="shared" ref="I88:I102" si="15">G88*$K$3+H88*$L$3</f>
        <v>0</v>
      </c>
      <c r="J88" s="65"/>
    </row>
    <row r="89" spans="1:10">
      <c r="A89" s="3">
        <v>66</v>
      </c>
      <c r="B89" s="163"/>
      <c r="C89" s="164"/>
      <c r="D89" s="85"/>
      <c r="E89" s="87"/>
      <c r="F89" s="38">
        <f t="shared" si="12"/>
        <v>0</v>
      </c>
      <c r="G89" s="38" t="str">
        <f t="shared" si="13"/>
        <v>0,00</v>
      </c>
      <c r="H89" s="39">
        <f t="shared" si="14"/>
        <v>0</v>
      </c>
      <c r="I89" s="46">
        <f t="shared" si="15"/>
        <v>0</v>
      </c>
      <c r="J89" s="65"/>
    </row>
    <row r="90" spans="1:10">
      <c r="A90" s="3">
        <v>67</v>
      </c>
      <c r="B90" s="163"/>
      <c r="C90" s="164"/>
      <c r="D90" s="85"/>
      <c r="E90" s="87"/>
      <c r="F90" s="38">
        <f t="shared" si="12"/>
        <v>0</v>
      </c>
      <c r="G90" s="38" t="str">
        <f t="shared" si="13"/>
        <v>0,00</v>
      </c>
      <c r="H90" s="39">
        <f t="shared" si="14"/>
        <v>0</v>
      </c>
      <c r="I90" s="46">
        <f t="shared" si="15"/>
        <v>0</v>
      </c>
      <c r="J90" s="65"/>
    </row>
    <row r="91" spans="1:10">
      <c r="A91" s="3">
        <v>68</v>
      </c>
      <c r="B91" s="163"/>
      <c r="C91" s="164"/>
      <c r="D91" s="85"/>
      <c r="E91" s="87"/>
      <c r="F91" s="38">
        <f t="shared" si="12"/>
        <v>0</v>
      </c>
      <c r="G91" s="38" t="str">
        <f t="shared" si="13"/>
        <v>0,00</v>
      </c>
      <c r="H91" s="39">
        <f t="shared" si="14"/>
        <v>0</v>
      </c>
      <c r="I91" s="46">
        <f t="shared" si="15"/>
        <v>0</v>
      </c>
      <c r="J91" s="65"/>
    </row>
    <row r="92" spans="1:10">
      <c r="A92" s="3">
        <v>69</v>
      </c>
      <c r="B92" s="163"/>
      <c r="C92" s="164"/>
      <c r="D92" s="85"/>
      <c r="E92" s="87"/>
      <c r="F92" s="38">
        <f t="shared" si="12"/>
        <v>0</v>
      </c>
      <c r="G92" s="38" t="str">
        <f t="shared" si="13"/>
        <v>0,00</v>
      </c>
      <c r="H92" s="39">
        <f t="shared" si="14"/>
        <v>0</v>
      </c>
      <c r="I92" s="46">
        <f t="shared" si="15"/>
        <v>0</v>
      </c>
      <c r="J92" s="65"/>
    </row>
    <row r="93" spans="1:10">
      <c r="A93" s="3">
        <v>70</v>
      </c>
      <c r="B93" s="163"/>
      <c r="C93" s="164"/>
      <c r="D93" s="85"/>
      <c r="E93" s="87"/>
      <c r="F93" s="38">
        <f t="shared" si="12"/>
        <v>0</v>
      </c>
      <c r="G93" s="38" t="str">
        <f t="shared" si="13"/>
        <v>0,00</v>
      </c>
      <c r="H93" s="39">
        <f t="shared" si="14"/>
        <v>0</v>
      </c>
      <c r="I93" s="46">
        <f t="shared" si="15"/>
        <v>0</v>
      </c>
      <c r="J93" s="65"/>
    </row>
    <row r="94" spans="1:10">
      <c r="A94" s="3">
        <v>71</v>
      </c>
      <c r="B94" s="163"/>
      <c r="C94" s="164"/>
      <c r="D94" s="85"/>
      <c r="E94" s="87"/>
      <c r="F94" s="38">
        <f t="shared" si="12"/>
        <v>0</v>
      </c>
      <c r="G94" s="38" t="str">
        <f t="shared" si="13"/>
        <v>0,00</v>
      </c>
      <c r="H94" s="39">
        <f t="shared" si="14"/>
        <v>0</v>
      </c>
      <c r="I94" s="46">
        <f t="shared" si="15"/>
        <v>0</v>
      </c>
      <c r="J94" s="65"/>
    </row>
    <row r="95" spans="1:10">
      <c r="A95" s="3">
        <v>72</v>
      </c>
      <c r="B95" s="163"/>
      <c r="C95" s="164"/>
      <c r="D95" s="85"/>
      <c r="E95" s="87"/>
      <c r="F95" s="38">
        <f t="shared" si="12"/>
        <v>0</v>
      </c>
      <c r="G95" s="38" t="str">
        <f t="shared" si="13"/>
        <v>0,00</v>
      </c>
      <c r="H95" s="39">
        <f t="shared" si="14"/>
        <v>0</v>
      </c>
      <c r="I95" s="46">
        <f t="shared" si="15"/>
        <v>0</v>
      </c>
      <c r="J95" s="65"/>
    </row>
    <row r="96" spans="1:10">
      <c r="A96" s="3">
        <v>73</v>
      </c>
      <c r="B96" s="163"/>
      <c r="C96" s="164"/>
      <c r="D96" s="85"/>
      <c r="E96" s="87"/>
      <c r="F96" s="38">
        <f t="shared" si="12"/>
        <v>0</v>
      </c>
      <c r="G96" s="38" t="str">
        <f t="shared" si="13"/>
        <v>0,00</v>
      </c>
      <c r="H96" s="39">
        <f t="shared" si="14"/>
        <v>0</v>
      </c>
      <c r="I96" s="46">
        <f t="shared" si="15"/>
        <v>0</v>
      </c>
      <c r="J96" s="65"/>
    </row>
    <row r="97" spans="1:10">
      <c r="A97" s="3">
        <v>74</v>
      </c>
      <c r="B97" s="163"/>
      <c r="C97" s="164"/>
      <c r="D97" s="85"/>
      <c r="E97" s="87"/>
      <c r="F97" s="38">
        <f t="shared" si="12"/>
        <v>0</v>
      </c>
      <c r="G97" s="38" t="str">
        <f t="shared" si="13"/>
        <v>0,00</v>
      </c>
      <c r="H97" s="39">
        <f t="shared" si="14"/>
        <v>0</v>
      </c>
      <c r="I97" s="46">
        <f t="shared" si="15"/>
        <v>0</v>
      </c>
      <c r="J97" s="65"/>
    </row>
    <row r="98" spans="1:10">
      <c r="A98" s="3">
        <v>75</v>
      </c>
      <c r="B98" s="163"/>
      <c r="C98" s="164"/>
      <c r="D98" s="85"/>
      <c r="E98" s="87"/>
      <c r="F98" s="38">
        <f t="shared" si="12"/>
        <v>0</v>
      </c>
      <c r="G98" s="38" t="str">
        <f t="shared" si="13"/>
        <v>0,00</v>
      </c>
      <c r="H98" s="39">
        <f t="shared" si="14"/>
        <v>0</v>
      </c>
      <c r="I98" s="46">
        <f t="shared" si="15"/>
        <v>0</v>
      </c>
      <c r="J98" s="65"/>
    </row>
    <row r="99" spans="1:10">
      <c r="A99" s="3">
        <v>76</v>
      </c>
      <c r="B99" s="163"/>
      <c r="C99" s="164"/>
      <c r="D99" s="85"/>
      <c r="E99" s="87"/>
      <c r="F99" s="38">
        <f t="shared" si="12"/>
        <v>0</v>
      </c>
      <c r="G99" s="38" t="str">
        <f t="shared" si="13"/>
        <v>0,00</v>
      </c>
      <c r="H99" s="39">
        <f t="shared" si="14"/>
        <v>0</v>
      </c>
      <c r="I99" s="46">
        <f t="shared" si="15"/>
        <v>0</v>
      </c>
      <c r="J99" s="65"/>
    </row>
    <row r="100" spans="1:10">
      <c r="A100" s="3">
        <v>77</v>
      </c>
      <c r="B100" s="163"/>
      <c r="C100" s="164"/>
      <c r="D100" s="85"/>
      <c r="E100" s="87"/>
      <c r="F100" s="38">
        <f t="shared" si="12"/>
        <v>0</v>
      </c>
      <c r="G100" s="38" t="str">
        <f t="shared" si="13"/>
        <v>0,00</v>
      </c>
      <c r="H100" s="39">
        <f t="shared" si="14"/>
        <v>0</v>
      </c>
      <c r="I100" s="46">
        <f t="shared" si="15"/>
        <v>0</v>
      </c>
      <c r="J100" s="65"/>
    </row>
    <row r="101" spans="1:10">
      <c r="A101" s="3">
        <v>78</v>
      </c>
      <c r="B101" s="163"/>
      <c r="C101" s="164"/>
      <c r="D101" s="85"/>
      <c r="E101" s="87"/>
      <c r="F101" s="38">
        <f t="shared" si="12"/>
        <v>0</v>
      </c>
      <c r="G101" s="38" t="str">
        <f t="shared" si="13"/>
        <v>0,00</v>
      </c>
      <c r="H101" s="39">
        <f t="shared" si="14"/>
        <v>0</v>
      </c>
      <c r="I101" s="46">
        <f t="shared" si="15"/>
        <v>0</v>
      </c>
      <c r="J101" s="65"/>
    </row>
    <row r="102" spans="1:10">
      <c r="A102" s="3">
        <v>79</v>
      </c>
      <c r="B102" s="163"/>
      <c r="C102" s="164"/>
      <c r="D102" s="85"/>
      <c r="E102" s="87"/>
      <c r="F102" s="38">
        <f t="shared" si="12"/>
        <v>0</v>
      </c>
      <c r="G102" s="38" t="str">
        <f t="shared" si="13"/>
        <v>0,00</v>
      </c>
      <c r="H102" s="39">
        <f t="shared" si="14"/>
        <v>0</v>
      </c>
      <c r="I102" s="46">
        <f t="shared" si="15"/>
        <v>0</v>
      </c>
      <c r="J102" s="65"/>
    </row>
    <row r="103" spans="1:10">
      <c r="A103" s="3">
        <v>80</v>
      </c>
      <c r="B103" s="163"/>
      <c r="C103" s="164"/>
      <c r="D103" s="85"/>
      <c r="E103" s="87"/>
      <c r="F103" s="38">
        <f t="shared" si="9"/>
        <v>0</v>
      </c>
      <c r="G103" s="38" t="str">
        <f t="shared" si="10"/>
        <v>0,00</v>
      </c>
      <c r="H103" s="39">
        <f t="shared" si="11"/>
        <v>0</v>
      </c>
      <c r="I103" s="46">
        <f t="shared" ref="I103:I113" si="16">G103*$K$3+H103*$L$3</f>
        <v>0</v>
      </c>
      <c r="J103" s="65"/>
    </row>
    <row r="104" spans="1:10">
      <c r="A104" s="3">
        <v>81</v>
      </c>
      <c r="B104" s="163"/>
      <c r="C104" s="164"/>
      <c r="D104" s="85"/>
      <c r="E104" s="87"/>
      <c r="F104" s="38">
        <f t="shared" si="9"/>
        <v>0</v>
      </c>
      <c r="G104" s="38" t="str">
        <f t="shared" si="10"/>
        <v>0,00</v>
      </c>
      <c r="H104" s="39">
        <f t="shared" si="11"/>
        <v>0</v>
      </c>
      <c r="I104" s="47">
        <f t="shared" si="16"/>
        <v>0</v>
      </c>
      <c r="J104" s="65"/>
    </row>
    <row r="105" spans="1:10">
      <c r="A105" s="3">
        <v>82</v>
      </c>
      <c r="B105" s="163"/>
      <c r="C105" s="164"/>
      <c r="D105" s="85"/>
      <c r="E105" s="87"/>
      <c r="F105" s="38">
        <f t="shared" si="9"/>
        <v>0</v>
      </c>
      <c r="G105" s="38" t="str">
        <f t="shared" si="10"/>
        <v>0,00</v>
      </c>
      <c r="H105" s="39">
        <f t="shared" si="11"/>
        <v>0</v>
      </c>
      <c r="I105" s="47">
        <f t="shared" si="16"/>
        <v>0</v>
      </c>
      <c r="J105" s="65"/>
    </row>
    <row r="106" spans="1:10">
      <c r="A106" s="3">
        <v>83</v>
      </c>
      <c r="B106" s="163"/>
      <c r="C106" s="164"/>
      <c r="D106" s="85"/>
      <c r="E106" s="87"/>
      <c r="F106" s="38">
        <f t="shared" si="9"/>
        <v>0</v>
      </c>
      <c r="G106" s="38" t="str">
        <f t="shared" si="10"/>
        <v>0,00</v>
      </c>
      <c r="H106" s="39">
        <f t="shared" si="11"/>
        <v>0</v>
      </c>
      <c r="I106" s="47">
        <f t="shared" si="16"/>
        <v>0</v>
      </c>
      <c r="J106" s="65"/>
    </row>
    <row r="107" spans="1:10">
      <c r="A107" s="3">
        <v>84</v>
      </c>
      <c r="B107" s="163"/>
      <c r="C107" s="164"/>
      <c r="D107" s="85"/>
      <c r="E107" s="87"/>
      <c r="F107" s="38">
        <f t="shared" si="9"/>
        <v>0</v>
      </c>
      <c r="G107" s="38" t="str">
        <f t="shared" si="10"/>
        <v>0,00</v>
      </c>
      <c r="H107" s="39">
        <f t="shared" si="11"/>
        <v>0</v>
      </c>
      <c r="I107" s="47">
        <f t="shared" si="16"/>
        <v>0</v>
      </c>
      <c r="J107" s="65"/>
    </row>
    <row r="108" spans="1:10">
      <c r="A108" s="3">
        <v>85</v>
      </c>
      <c r="B108" s="163"/>
      <c r="C108" s="164"/>
      <c r="D108" s="85"/>
      <c r="E108" s="87"/>
      <c r="F108" s="38">
        <f t="shared" si="9"/>
        <v>0</v>
      </c>
      <c r="G108" s="38" t="str">
        <f t="shared" si="10"/>
        <v>0,00</v>
      </c>
      <c r="H108" s="39">
        <f t="shared" si="11"/>
        <v>0</v>
      </c>
      <c r="I108" s="47">
        <f t="shared" si="16"/>
        <v>0</v>
      </c>
      <c r="J108" s="65"/>
    </row>
    <row r="109" spans="1:10">
      <c r="A109" s="3">
        <v>86</v>
      </c>
      <c r="B109" s="163"/>
      <c r="C109" s="164"/>
      <c r="D109" s="85"/>
      <c r="E109" s="87"/>
      <c r="F109" s="38">
        <f t="shared" si="9"/>
        <v>0</v>
      </c>
      <c r="G109" s="38" t="str">
        <f t="shared" si="10"/>
        <v>0,00</v>
      </c>
      <c r="H109" s="39">
        <f t="shared" si="11"/>
        <v>0</v>
      </c>
      <c r="I109" s="47">
        <f t="shared" si="16"/>
        <v>0</v>
      </c>
      <c r="J109" s="65"/>
    </row>
    <row r="110" spans="1:10">
      <c r="A110" s="3">
        <v>87</v>
      </c>
      <c r="B110" s="163"/>
      <c r="C110" s="164"/>
      <c r="D110" s="85"/>
      <c r="E110" s="87"/>
      <c r="F110" s="38">
        <f t="shared" si="9"/>
        <v>0</v>
      </c>
      <c r="G110" s="38" t="str">
        <f t="shared" si="10"/>
        <v>0,00</v>
      </c>
      <c r="H110" s="39">
        <f t="shared" si="11"/>
        <v>0</v>
      </c>
      <c r="I110" s="47">
        <f t="shared" si="16"/>
        <v>0</v>
      </c>
      <c r="J110" s="65"/>
    </row>
    <row r="111" spans="1:10">
      <c r="A111" s="3">
        <v>88</v>
      </c>
      <c r="B111" s="163"/>
      <c r="C111" s="164"/>
      <c r="D111" s="85"/>
      <c r="E111" s="87"/>
      <c r="F111" s="38">
        <f t="shared" si="9"/>
        <v>0</v>
      </c>
      <c r="G111" s="38" t="str">
        <f t="shared" si="10"/>
        <v>0,00</v>
      </c>
      <c r="H111" s="39">
        <f t="shared" si="11"/>
        <v>0</v>
      </c>
      <c r="I111" s="47">
        <f t="shared" si="16"/>
        <v>0</v>
      </c>
      <c r="J111" s="65"/>
    </row>
    <row r="112" spans="1:10">
      <c r="A112" s="3">
        <v>89</v>
      </c>
      <c r="B112" s="163"/>
      <c r="C112" s="164"/>
      <c r="D112" s="85"/>
      <c r="E112" s="87"/>
      <c r="F112" s="38">
        <f t="shared" si="9"/>
        <v>0</v>
      </c>
      <c r="G112" s="38" t="str">
        <f t="shared" si="10"/>
        <v>0,00</v>
      </c>
      <c r="H112" s="39">
        <f t="shared" si="11"/>
        <v>0</v>
      </c>
      <c r="I112" s="47">
        <f t="shared" si="16"/>
        <v>0</v>
      </c>
      <c r="J112" s="65"/>
    </row>
    <row r="113" spans="1:10">
      <c r="A113" s="3">
        <v>90</v>
      </c>
      <c r="B113" s="163"/>
      <c r="C113" s="164"/>
      <c r="D113" s="85"/>
      <c r="E113" s="87"/>
      <c r="F113" s="38">
        <f t="shared" si="9"/>
        <v>0</v>
      </c>
      <c r="G113" s="38" t="str">
        <f t="shared" si="10"/>
        <v>0,00</v>
      </c>
      <c r="H113" s="39">
        <f t="shared" si="11"/>
        <v>0</v>
      </c>
      <c r="I113" s="47">
        <f t="shared" si="16"/>
        <v>0</v>
      </c>
      <c r="J113" s="65"/>
    </row>
    <row r="114" spans="1:10">
      <c r="A114" s="3">
        <v>91</v>
      </c>
      <c r="B114" s="163"/>
      <c r="C114" s="164"/>
      <c r="D114" s="85"/>
      <c r="E114" s="87"/>
      <c r="F114" s="38">
        <f t="shared" ref="F114:F117" si="17">IF(E114=0,0,D114/E114)</f>
        <v>0</v>
      </c>
      <c r="G114" s="38" t="str">
        <f t="shared" ref="G114:G117" si="18">IF(E114=0,"0,00",IF(F114&lt;=27,D114,0))</f>
        <v>0,00</v>
      </c>
      <c r="H114" s="39">
        <f t="shared" ref="H114:H117" si="19">IF(F114&gt;27,E114,0)</f>
        <v>0</v>
      </c>
      <c r="I114" s="47">
        <f t="shared" ref="I114:I117" si="20">G114*$K$3+H114*$L$3</f>
        <v>0</v>
      </c>
      <c r="J114" s="65"/>
    </row>
    <row r="115" spans="1:10">
      <c r="A115" s="3">
        <v>92</v>
      </c>
      <c r="B115" s="163"/>
      <c r="C115" s="164"/>
      <c r="D115" s="85"/>
      <c r="E115" s="87"/>
      <c r="F115" s="38">
        <f t="shared" si="17"/>
        <v>0</v>
      </c>
      <c r="G115" s="38" t="str">
        <f t="shared" si="18"/>
        <v>0,00</v>
      </c>
      <c r="H115" s="39">
        <f t="shared" si="19"/>
        <v>0</v>
      </c>
      <c r="I115" s="47">
        <f t="shared" si="20"/>
        <v>0</v>
      </c>
      <c r="J115" s="65"/>
    </row>
    <row r="116" spans="1:10">
      <c r="A116" s="3">
        <v>93</v>
      </c>
      <c r="B116" s="163"/>
      <c r="C116" s="164"/>
      <c r="D116" s="85"/>
      <c r="E116" s="87"/>
      <c r="F116" s="38">
        <f t="shared" si="17"/>
        <v>0</v>
      </c>
      <c r="G116" s="38" t="str">
        <f t="shared" si="18"/>
        <v>0,00</v>
      </c>
      <c r="H116" s="39">
        <f t="shared" si="19"/>
        <v>0</v>
      </c>
      <c r="I116" s="47">
        <f t="shared" si="20"/>
        <v>0</v>
      </c>
      <c r="J116" s="65"/>
    </row>
    <row r="117" spans="1:10">
      <c r="A117" s="3">
        <v>94</v>
      </c>
      <c r="B117" s="163"/>
      <c r="C117" s="164"/>
      <c r="D117" s="85"/>
      <c r="E117" s="87"/>
      <c r="F117" s="38">
        <f t="shared" si="17"/>
        <v>0</v>
      </c>
      <c r="G117" s="38" t="str">
        <f t="shared" si="18"/>
        <v>0,00</v>
      </c>
      <c r="H117" s="39">
        <f t="shared" si="19"/>
        <v>0</v>
      </c>
      <c r="I117" s="47">
        <f t="shared" si="20"/>
        <v>0</v>
      </c>
      <c r="J117" s="65"/>
    </row>
    <row r="118" spans="1:10">
      <c r="A118" s="3">
        <v>95</v>
      </c>
      <c r="B118" s="163"/>
      <c r="C118" s="164"/>
      <c r="D118" s="85"/>
      <c r="E118" s="87"/>
      <c r="F118" s="38">
        <f t="shared" si="9"/>
        <v>0</v>
      </c>
      <c r="G118" s="38" t="str">
        <f t="shared" si="10"/>
        <v>0,00</v>
      </c>
      <c r="H118" s="39">
        <f t="shared" si="11"/>
        <v>0</v>
      </c>
      <c r="I118" s="47">
        <f>G118*$K$3+H118*$L$3</f>
        <v>0</v>
      </c>
      <c r="J118" s="65"/>
    </row>
    <row r="119" spans="1:10">
      <c r="A119" s="3">
        <v>96</v>
      </c>
      <c r="B119" s="163"/>
      <c r="C119" s="164"/>
      <c r="D119" s="85"/>
      <c r="E119" s="87"/>
      <c r="F119" s="38">
        <f t="shared" ref="F119:F120" si="21">IF(E119=0,0,D119/E119)</f>
        <v>0</v>
      </c>
      <c r="G119" s="38" t="str">
        <f t="shared" ref="G119:G120" si="22">IF(E119=0,"0,00",IF(F119&lt;=27,D119,0))</f>
        <v>0,00</v>
      </c>
      <c r="H119" s="39">
        <f t="shared" ref="H119:H120" si="23">IF(F119&gt;27,E119,0)</f>
        <v>0</v>
      </c>
      <c r="I119" s="47">
        <f t="shared" ref="I119:I120" si="24">G119*$K$3+H119*$L$3</f>
        <v>0</v>
      </c>
      <c r="J119" s="65"/>
    </row>
    <row r="120" spans="1:10">
      <c r="A120" s="3">
        <v>97</v>
      </c>
      <c r="B120" s="163"/>
      <c r="C120" s="164"/>
      <c r="D120" s="85"/>
      <c r="E120" s="87"/>
      <c r="F120" s="38">
        <f t="shared" si="21"/>
        <v>0</v>
      </c>
      <c r="G120" s="38" t="str">
        <f t="shared" si="22"/>
        <v>0,00</v>
      </c>
      <c r="H120" s="39">
        <f t="shared" si="23"/>
        <v>0</v>
      </c>
      <c r="I120" s="47">
        <f t="shared" si="24"/>
        <v>0</v>
      </c>
      <c r="J120" s="65"/>
    </row>
    <row r="121" spans="1:10">
      <c r="A121" s="3">
        <v>98</v>
      </c>
      <c r="B121" s="163"/>
      <c r="C121" s="164"/>
      <c r="D121" s="85"/>
      <c r="E121" s="87"/>
      <c r="F121" s="38">
        <f t="shared" si="9"/>
        <v>0</v>
      </c>
      <c r="G121" s="38" t="str">
        <f t="shared" si="10"/>
        <v>0,00</v>
      </c>
      <c r="H121" s="39">
        <f t="shared" si="11"/>
        <v>0</v>
      </c>
      <c r="I121" s="47">
        <f>G121*$K$3+H121*$L$3</f>
        <v>0</v>
      </c>
      <c r="J121" s="65"/>
    </row>
    <row r="122" spans="1:10">
      <c r="A122" s="3">
        <v>99</v>
      </c>
      <c r="B122" s="163"/>
      <c r="C122" s="164"/>
      <c r="D122" s="85"/>
      <c r="E122" s="87"/>
      <c r="F122" s="38">
        <f t="shared" si="9"/>
        <v>0</v>
      </c>
      <c r="G122" s="38" t="str">
        <f t="shared" si="10"/>
        <v>0,00</v>
      </c>
      <c r="H122" s="39">
        <f t="shared" si="11"/>
        <v>0</v>
      </c>
      <c r="I122" s="47">
        <f>G122*$K$3+H122*$L$3</f>
        <v>0</v>
      </c>
      <c r="J122" s="65"/>
    </row>
    <row r="123" spans="1:10">
      <c r="A123" s="3">
        <v>100</v>
      </c>
      <c r="B123" s="163"/>
      <c r="C123" s="164"/>
      <c r="D123" s="85"/>
      <c r="E123" s="87"/>
      <c r="F123" s="38">
        <f t="shared" si="9"/>
        <v>0</v>
      </c>
      <c r="G123" s="38" t="str">
        <f t="shared" si="10"/>
        <v>0,00</v>
      </c>
      <c r="H123" s="39">
        <f t="shared" si="11"/>
        <v>0</v>
      </c>
      <c r="I123" s="48">
        <f>G123*$K$3+H123*$L$3</f>
        <v>0</v>
      </c>
      <c r="J123" s="65"/>
    </row>
    <row r="124" spans="1:10">
      <c r="A124" s="169"/>
      <c r="B124" s="170"/>
      <c r="C124" s="171"/>
      <c r="D124" s="167">
        <f>SUM(D24:D123)</f>
        <v>0</v>
      </c>
      <c r="E124" s="165">
        <f>SUM(E24:E123)</f>
        <v>0</v>
      </c>
      <c r="F124" s="12"/>
      <c r="G124" s="21"/>
      <c r="H124" s="21"/>
      <c r="I124" s="48" t="s">
        <v>105</v>
      </c>
      <c r="J124" s="100"/>
    </row>
    <row r="125" spans="1:10" ht="18.75">
      <c r="A125" s="172"/>
      <c r="B125" s="173"/>
      <c r="C125" s="174"/>
      <c r="D125" s="168"/>
      <c r="E125" s="166"/>
      <c r="F125" s="13"/>
      <c r="G125" s="22"/>
      <c r="H125" s="22"/>
      <c r="I125" s="68">
        <f>SUM(I24:I123)</f>
        <v>0</v>
      </c>
      <c r="J125" s="101"/>
    </row>
    <row r="126" spans="1:10" ht="18.75">
      <c r="A126" s="203" t="s">
        <v>115</v>
      </c>
      <c r="B126" s="204"/>
      <c r="C126" s="204"/>
      <c r="D126" s="204"/>
      <c r="E126" s="204"/>
      <c r="F126" s="204"/>
      <c r="G126" s="205"/>
      <c r="H126" s="69">
        <f>SUM(H24:H123)</f>
        <v>0</v>
      </c>
      <c r="I126" s="28" t="s">
        <v>36</v>
      </c>
      <c r="J126" s="102"/>
    </row>
    <row r="127" spans="1:10" ht="18.75">
      <c r="A127" s="197" t="s">
        <v>77</v>
      </c>
      <c r="B127" s="199"/>
      <c r="C127" s="199"/>
      <c r="D127" s="199"/>
      <c r="E127" s="199"/>
      <c r="F127" s="199"/>
      <c r="G127" s="200"/>
      <c r="H127" s="70">
        <f>SUM(G24:G123)</f>
        <v>0</v>
      </c>
      <c r="I127" s="28" t="s">
        <v>70</v>
      </c>
      <c r="J127" s="102"/>
    </row>
    <row r="128" spans="1:10">
      <c r="A128" s="203" t="s">
        <v>37</v>
      </c>
      <c r="B128" s="204"/>
      <c r="C128" s="204"/>
      <c r="D128" s="204"/>
      <c r="E128" s="204"/>
      <c r="F128" s="204"/>
      <c r="G128" s="204"/>
      <c r="H128" s="204"/>
      <c r="I128" s="204"/>
      <c r="J128" s="205"/>
    </row>
    <row r="129" spans="1:35">
      <c r="A129" s="238" t="s">
        <v>38</v>
      </c>
      <c r="B129" s="239"/>
      <c r="C129" s="235" t="s">
        <v>39</v>
      </c>
      <c r="D129" s="236"/>
      <c r="E129" s="236"/>
      <c r="F129" s="236"/>
      <c r="G129" s="236"/>
      <c r="H129" s="236"/>
      <c r="I129" s="237"/>
      <c r="J129" s="242" t="s">
        <v>80</v>
      </c>
    </row>
    <row r="130" spans="1:35" s="2" customFormat="1" ht="71.45" customHeight="1">
      <c r="A130" s="240"/>
      <c r="B130" s="241"/>
      <c r="C130" s="29" t="s">
        <v>40</v>
      </c>
      <c r="D130" s="29" t="s">
        <v>41</v>
      </c>
      <c r="E130" s="29" t="s">
        <v>42</v>
      </c>
      <c r="F130" s="29" t="s">
        <v>43</v>
      </c>
      <c r="G130" s="29" t="s">
        <v>44</v>
      </c>
      <c r="H130" s="23" t="s">
        <v>107</v>
      </c>
      <c r="I130" s="23" t="s">
        <v>108</v>
      </c>
      <c r="J130" s="243"/>
      <c r="K130" s="122"/>
      <c r="L130" s="122"/>
      <c r="M130" s="123"/>
      <c r="N130" s="122"/>
      <c r="O130" s="123"/>
      <c r="P130" s="122"/>
      <c r="Q130" s="122"/>
      <c r="R130" s="123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03"/>
    </row>
    <row r="131" spans="1:35" s="1" customFormat="1">
      <c r="A131" s="247" t="s">
        <v>1</v>
      </c>
      <c r="B131" s="249"/>
      <c r="C131" s="11" t="s">
        <v>2</v>
      </c>
      <c r="D131" s="11" t="s">
        <v>3</v>
      </c>
      <c r="E131" s="11" t="s">
        <v>4</v>
      </c>
      <c r="F131" s="11" t="s">
        <v>5</v>
      </c>
      <c r="G131" s="11" t="s">
        <v>32</v>
      </c>
      <c r="H131" s="11" t="s">
        <v>33</v>
      </c>
      <c r="I131" s="11" t="s">
        <v>34</v>
      </c>
      <c r="J131" s="99" t="s">
        <v>45</v>
      </c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95"/>
    </row>
    <row r="132" spans="1:35" ht="30">
      <c r="A132" s="144">
        <v>1</v>
      </c>
      <c r="B132" s="147"/>
      <c r="C132" s="40" t="s">
        <v>46</v>
      </c>
      <c r="D132" s="66"/>
      <c r="E132" s="66"/>
      <c r="F132" s="66"/>
      <c r="G132" s="89" t="str">
        <f>IF(D132=$N$1,$O$1,IF(D132=$N$2,$O$2,IF(D132=$N$3,$O$3,IF(D132=$N$4,$O$4,IF(D132=$N$5,$O$5,IF(D132=$N$6,$O$6,IF(D132=$N$7,$O$7,IF(D132=$N$8,$O$8,IF(D132=$N$9,$O$9,IF(D132=$N$10,$O$10,IF(D132=$N$11,$O$11,IF(D132=$N$12,$O$12,"0"))))))))))))</f>
        <v>0</v>
      </c>
      <c r="H132" s="41">
        <f>ROUND(F132*G132,2)*E132</f>
        <v>0</v>
      </c>
      <c r="I132" s="150">
        <f>SUM(H132:H136)</f>
        <v>0</v>
      </c>
      <c r="J132" s="152"/>
    </row>
    <row r="133" spans="1:35">
      <c r="A133" s="145"/>
      <c r="B133" s="148"/>
      <c r="C133" s="40" t="s">
        <v>47</v>
      </c>
      <c r="D133" s="66"/>
      <c r="E133" s="66"/>
      <c r="F133" s="66"/>
      <c r="G133" s="89" t="str">
        <f t="shared" ref="G133:G135" si="25">IF(D133=$N$1,$O$1,IF(D133=$N$2,$O$2,IF(D133=$N$3,$O$3,IF(D133=$N$4,$O$4,IF(D133=$N$5,$O$5,IF(D133=$N$6,$O$6,IF(D133=$N$7,$O$7,IF(D133=$N$8,$O$8,IF(D133=$N$9,$O$9,IF(D133=$N$10,$O$10,IF(D133=$N$11,$O$11,IF(D133=$N$12,$O$12,"0"))))))))))))</f>
        <v>0</v>
      </c>
      <c r="H133" s="41">
        <f t="shared" ref="H133:H196" si="26">ROUND(F133*G133,2)*E133</f>
        <v>0</v>
      </c>
      <c r="I133" s="150"/>
      <c r="J133" s="153"/>
    </row>
    <row r="134" spans="1:35" ht="45">
      <c r="A134" s="145"/>
      <c r="B134" s="148"/>
      <c r="C134" s="40" t="s">
        <v>48</v>
      </c>
      <c r="D134" s="66"/>
      <c r="E134" s="66"/>
      <c r="F134" s="66"/>
      <c r="G134" s="89" t="str">
        <f t="shared" si="25"/>
        <v>0</v>
      </c>
      <c r="H134" s="41">
        <f t="shared" si="26"/>
        <v>0</v>
      </c>
      <c r="I134" s="150"/>
      <c r="J134" s="153"/>
    </row>
    <row r="135" spans="1:35">
      <c r="A135" s="145"/>
      <c r="B135" s="148"/>
      <c r="C135" s="40" t="s">
        <v>49</v>
      </c>
      <c r="D135" s="66"/>
      <c r="E135" s="66"/>
      <c r="F135" s="66"/>
      <c r="G135" s="89" t="str">
        <f t="shared" si="25"/>
        <v>0</v>
      </c>
      <c r="H135" s="41">
        <f t="shared" si="26"/>
        <v>0</v>
      </c>
      <c r="I135" s="150"/>
      <c r="J135" s="153"/>
    </row>
    <row r="136" spans="1:35">
      <c r="A136" s="146"/>
      <c r="B136" s="149"/>
      <c r="C136" s="40" t="s">
        <v>50</v>
      </c>
      <c r="D136" s="66"/>
      <c r="E136" s="66"/>
      <c r="F136" s="66"/>
      <c r="G136" s="89" t="str">
        <f>IF(D136=$N$1,$O$1,IF(D136=$N$2,$O$2,IF(D136=$N$3,$O$3,IF(D136=$N$4,$O$4,IF(D136=$N$5,$O$5,IF(D136=$N$6,$O$6,IF(D136=$N$7,$O$7,IF(D136=$N$8,$O$8,IF(D136=$N$9,$O$9,IF(D136=$N$10,$O$10,IF(D136=$N$11,$O$11,IF(D136=$N$12,$O$12,"0"))))))))))))</f>
        <v>0</v>
      </c>
      <c r="H136" s="41">
        <f t="shared" si="26"/>
        <v>0</v>
      </c>
      <c r="I136" s="151"/>
      <c r="J136" s="154"/>
    </row>
    <row r="137" spans="1:35" ht="30">
      <c r="A137" s="144">
        <v>2</v>
      </c>
      <c r="B137" s="147"/>
      <c r="C137" s="40" t="s">
        <v>46</v>
      </c>
      <c r="D137" s="66"/>
      <c r="E137" s="66"/>
      <c r="F137" s="66"/>
      <c r="G137" s="89" t="str">
        <f>IF(D137=$N$1,$O$1,IF(D137=$N$2,$O$2,IF(D137=$N$3,$O$3,IF(D137=$N$4,$O$4,IF(D137=$N$5,$O$5,IF(D137=$N$6,$O$6,IF(D137=$N$7,$O$7,IF(D137=$N$8,$O$8,IF(D137=$N$9,$O$9,IF(D137=$N$10,$O$10,IF(D137=$N$11,$O$11,IF(D137=$N$12,$O$12,"0"))))))))))))</f>
        <v>0</v>
      </c>
      <c r="H137" s="41">
        <f t="shared" si="26"/>
        <v>0</v>
      </c>
      <c r="I137" s="150">
        <f>SUM(H137:H141)</f>
        <v>0</v>
      </c>
      <c r="J137" s="152"/>
    </row>
    <row r="138" spans="1:35">
      <c r="A138" s="145"/>
      <c r="B138" s="148"/>
      <c r="C138" s="40" t="s">
        <v>47</v>
      </c>
      <c r="D138" s="66"/>
      <c r="E138" s="66"/>
      <c r="F138" s="66"/>
      <c r="G138" s="89" t="str">
        <f t="shared" ref="G138:G140" si="27">IF(D138=$N$1,$O$1,IF(D138=$N$2,$O$2,IF(D138=$N$3,$O$3,IF(D138=$N$4,$O$4,IF(D138=$N$5,$O$5,IF(D138=$N$6,$O$6,IF(D138=$N$7,$O$7,IF(D138=$N$8,$O$8,IF(D138=$N$9,$O$9,IF(D138=$N$10,$O$10,IF(D138=$N$11,$O$11,IF(D138=$N$12,$O$12,"0"))))))))))))</f>
        <v>0</v>
      </c>
      <c r="H138" s="41">
        <f t="shared" si="26"/>
        <v>0</v>
      </c>
      <c r="I138" s="150"/>
      <c r="J138" s="153"/>
    </row>
    <row r="139" spans="1:35" ht="45">
      <c r="A139" s="145"/>
      <c r="B139" s="148"/>
      <c r="C139" s="40" t="s">
        <v>48</v>
      </c>
      <c r="D139" s="66"/>
      <c r="E139" s="66"/>
      <c r="F139" s="66"/>
      <c r="G139" s="89" t="str">
        <f t="shared" si="27"/>
        <v>0</v>
      </c>
      <c r="H139" s="41">
        <f t="shared" si="26"/>
        <v>0</v>
      </c>
      <c r="I139" s="150"/>
      <c r="J139" s="153"/>
    </row>
    <row r="140" spans="1:35">
      <c r="A140" s="145"/>
      <c r="B140" s="148"/>
      <c r="C140" s="40" t="s">
        <v>49</v>
      </c>
      <c r="D140" s="66"/>
      <c r="E140" s="66"/>
      <c r="F140" s="66"/>
      <c r="G140" s="89" t="str">
        <f t="shared" si="27"/>
        <v>0</v>
      </c>
      <c r="H140" s="41">
        <f t="shared" si="26"/>
        <v>0</v>
      </c>
      <c r="I140" s="150"/>
      <c r="J140" s="153"/>
    </row>
    <row r="141" spans="1:35">
      <c r="A141" s="146"/>
      <c r="B141" s="149"/>
      <c r="C141" s="40" t="s">
        <v>50</v>
      </c>
      <c r="D141" s="66"/>
      <c r="E141" s="66"/>
      <c r="F141" s="66"/>
      <c r="G141" s="89" t="str">
        <f>IF(D141=$N$1,$O$1,IF(D141=$N$2,$O$2,IF(D141=$N$3,$O$3,IF(D141=$N$4,$O$4,IF(D141=$N$5,$O$5,IF(D141=$N$6,$O$6,IF(D141=$N$7,$O$7,IF(D141=$N$8,$O$8,IF(D141=$N$9,$O$9,IF(D141=$N$10,$O$10,IF(D141=$N$11,$O$11,IF(D141=$N$12,$O$12,"0"))))))))))))</f>
        <v>0</v>
      </c>
      <c r="H141" s="41">
        <f t="shared" si="26"/>
        <v>0</v>
      </c>
      <c r="I141" s="151"/>
      <c r="J141" s="154"/>
    </row>
    <row r="142" spans="1:35" ht="30">
      <c r="A142" s="144">
        <v>3</v>
      </c>
      <c r="B142" s="147"/>
      <c r="C142" s="40" t="s">
        <v>46</v>
      </c>
      <c r="D142" s="66"/>
      <c r="E142" s="66"/>
      <c r="F142" s="66"/>
      <c r="G142" s="89" t="str">
        <f>IF(D142=$N$1,$O$1,IF(D142=$N$2,$O$2,IF(D142=$N$3,$O$3,IF(D142=$N$4,$O$4,IF(D142=$N$5,$O$5,IF(D142=$N$6,$O$6,IF(D142=$N$7,$O$7,IF(D142=$N$8,$O$8,IF(D142=$N$9,$O$9,IF(D142=$N$10,$O$10,IF(D142=$N$11,$O$11,IF(D142=$N$12,$O$12,"0"))))))))))))</f>
        <v>0</v>
      </c>
      <c r="H142" s="41">
        <f t="shared" si="26"/>
        <v>0</v>
      </c>
      <c r="I142" s="150">
        <f>SUM(H142:H146)</f>
        <v>0</v>
      </c>
      <c r="J142" s="152"/>
    </row>
    <row r="143" spans="1:35">
      <c r="A143" s="145"/>
      <c r="B143" s="148"/>
      <c r="C143" s="40" t="s">
        <v>47</v>
      </c>
      <c r="D143" s="66"/>
      <c r="E143" s="66"/>
      <c r="F143" s="66"/>
      <c r="G143" s="89" t="str">
        <f t="shared" ref="G143:G145" si="28">IF(D143=$N$1,$O$1,IF(D143=$N$2,$O$2,IF(D143=$N$3,$O$3,IF(D143=$N$4,$O$4,IF(D143=$N$5,$O$5,IF(D143=$N$6,$O$6,IF(D143=$N$7,$O$7,IF(D143=$N$8,$O$8,IF(D143=$N$9,$O$9,IF(D143=$N$10,$O$10,IF(D143=$N$11,$O$11,IF(D143=$N$12,$O$12,"0"))))))))))))</f>
        <v>0</v>
      </c>
      <c r="H143" s="41">
        <f t="shared" si="26"/>
        <v>0</v>
      </c>
      <c r="I143" s="150"/>
      <c r="J143" s="153"/>
    </row>
    <row r="144" spans="1:35" ht="45">
      <c r="A144" s="145"/>
      <c r="B144" s="148"/>
      <c r="C144" s="40" t="s">
        <v>48</v>
      </c>
      <c r="D144" s="66"/>
      <c r="E144" s="66"/>
      <c r="F144" s="66"/>
      <c r="G144" s="89" t="str">
        <f t="shared" si="28"/>
        <v>0</v>
      </c>
      <c r="H144" s="41">
        <f t="shared" si="26"/>
        <v>0</v>
      </c>
      <c r="I144" s="150"/>
      <c r="J144" s="153"/>
    </row>
    <row r="145" spans="1:10">
      <c r="A145" s="145"/>
      <c r="B145" s="148"/>
      <c r="C145" s="40" t="s">
        <v>49</v>
      </c>
      <c r="D145" s="66"/>
      <c r="E145" s="66"/>
      <c r="F145" s="66"/>
      <c r="G145" s="89" t="str">
        <f t="shared" si="28"/>
        <v>0</v>
      </c>
      <c r="H145" s="41">
        <f t="shared" si="26"/>
        <v>0</v>
      </c>
      <c r="I145" s="150"/>
      <c r="J145" s="153"/>
    </row>
    <row r="146" spans="1:10">
      <c r="A146" s="146"/>
      <c r="B146" s="149"/>
      <c r="C146" s="40" t="s">
        <v>50</v>
      </c>
      <c r="D146" s="66"/>
      <c r="E146" s="66"/>
      <c r="F146" s="66"/>
      <c r="G146" s="89" t="str">
        <f>IF(D146=$N$1,$O$1,IF(D146=$N$2,$O$2,IF(D146=$N$3,$O$3,IF(D146=$N$4,$O$4,IF(D146=$N$5,$O$5,IF(D146=$N$6,$O$6,IF(D146=$N$7,$O$7,IF(D146=$N$8,$O$8,IF(D146=$N$9,$O$9,IF(D146=$N$10,$O$10,IF(D146=$N$11,$O$11,IF(D146=$N$12,$O$12,"0"))))))))))))</f>
        <v>0</v>
      </c>
      <c r="H146" s="41">
        <f t="shared" si="26"/>
        <v>0</v>
      </c>
      <c r="I146" s="151"/>
      <c r="J146" s="154"/>
    </row>
    <row r="147" spans="1:10" ht="30">
      <c r="A147" s="144">
        <v>4</v>
      </c>
      <c r="B147" s="147"/>
      <c r="C147" s="40" t="s">
        <v>46</v>
      </c>
      <c r="D147" s="66"/>
      <c r="E147" s="66"/>
      <c r="F147" s="66"/>
      <c r="G147" s="89" t="str">
        <f>IF(D147=$N$1,$O$1,IF(D147=$N$2,$O$2,IF(D147=$N$3,$O$3,IF(D147=$N$4,$O$4,IF(D147=$N$5,$O$5,IF(D147=$N$6,$O$6,IF(D147=$N$7,$O$7,IF(D147=$N$8,$O$8,IF(D147=$N$9,$O$9,IF(D147=$N$10,$O$10,IF(D147=$N$11,$O$11,IF(D147=$N$12,$O$12,"0"))))))))))))</f>
        <v>0</v>
      </c>
      <c r="H147" s="41">
        <f t="shared" si="26"/>
        <v>0</v>
      </c>
      <c r="I147" s="150">
        <f>SUM(H147:H151)</f>
        <v>0</v>
      </c>
      <c r="J147" s="152"/>
    </row>
    <row r="148" spans="1:10">
      <c r="A148" s="145"/>
      <c r="B148" s="148"/>
      <c r="C148" s="40" t="s">
        <v>47</v>
      </c>
      <c r="D148" s="66"/>
      <c r="E148" s="66"/>
      <c r="F148" s="66"/>
      <c r="G148" s="89" t="str">
        <f t="shared" ref="G148:G150" si="29">IF(D148=$N$1,$O$1,IF(D148=$N$2,$O$2,IF(D148=$N$3,$O$3,IF(D148=$N$4,$O$4,IF(D148=$N$5,$O$5,IF(D148=$N$6,$O$6,IF(D148=$N$7,$O$7,IF(D148=$N$8,$O$8,IF(D148=$N$9,$O$9,IF(D148=$N$10,$O$10,IF(D148=$N$11,$O$11,IF(D148=$N$12,$O$12,"0"))))))))))))</f>
        <v>0</v>
      </c>
      <c r="H148" s="41">
        <f t="shared" si="26"/>
        <v>0</v>
      </c>
      <c r="I148" s="150"/>
      <c r="J148" s="153"/>
    </row>
    <row r="149" spans="1:10" ht="45">
      <c r="A149" s="145"/>
      <c r="B149" s="148"/>
      <c r="C149" s="40" t="s">
        <v>48</v>
      </c>
      <c r="D149" s="66"/>
      <c r="E149" s="66"/>
      <c r="F149" s="66"/>
      <c r="G149" s="89" t="str">
        <f t="shared" si="29"/>
        <v>0</v>
      </c>
      <c r="H149" s="41">
        <f t="shared" si="26"/>
        <v>0</v>
      </c>
      <c r="I149" s="150"/>
      <c r="J149" s="153"/>
    </row>
    <row r="150" spans="1:10">
      <c r="A150" s="145"/>
      <c r="B150" s="148"/>
      <c r="C150" s="40" t="s">
        <v>49</v>
      </c>
      <c r="D150" s="66"/>
      <c r="E150" s="66"/>
      <c r="F150" s="66"/>
      <c r="G150" s="89" t="str">
        <f t="shared" si="29"/>
        <v>0</v>
      </c>
      <c r="H150" s="41">
        <f t="shared" si="26"/>
        <v>0</v>
      </c>
      <c r="I150" s="150"/>
      <c r="J150" s="153"/>
    </row>
    <row r="151" spans="1:10">
      <c r="A151" s="146"/>
      <c r="B151" s="149"/>
      <c r="C151" s="40" t="s">
        <v>50</v>
      </c>
      <c r="D151" s="66"/>
      <c r="E151" s="66"/>
      <c r="F151" s="66"/>
      <c r="G151" s="89" t="str">
        <f>IF(D151=$N$1,$O$1,IF(D151=$N$2,$O$2,IF(D151=$N$3,$O$3,IF(D151=$N$4,$O$4,IF(D151=$N$5,$O$5,IF(D151=$N$6,$O$6,IF(D151=$N$7,$O$7,IF(D151=$N$8,$O$8,IF(D151=$N$9,$O$9,IF(D151=$N$10,$O$10,IF(D151=$N$11,$O$11,IF(D151=$N$12,$O$12,"0"))))))))))))</f>
        <v>0</v>
      </c>
      <c r="H151" s="41">
        <f t="shared" si="26"/>
        <v>0</v>
      </c>
      <c r="I151" s="151"/>
      <c r="J151" s="154"/>
    </row>
    <row r="152" spans="1:10" ht="30">
      <c r="A152" s="144">
        <v>5</v>
      </c>
      <c r="B152" s="147"/>
      <c r="C152" s="40" t="s">
        <v>46</v>
      </c>
      <c r="D152" s="66"/>
      <c r="E152" s="66"/>
      <c r="F152" s="66"/>
      <c r="G152" s="89" t="str">
        <f>IF(D152=$N$1,$O$1,IF(D152=$N$2,$O$2,IF(D152=$N$3,$O$3,IF(D152=$N$4,$O$4,IF(D152=$N$5,$O$5,IF(D152=$N$6,$O$6,IF(D152=$N$7,$O$7,IF(D152=$N$8,$O$8,IF(D152=$N$9,$O$9,IF(D152=$N$10,$O$10,IF(D152=$N$11,$O$11,IF(D152=$N$12,$O$12,"0"))))))))))))</f>
        <v>0</v>
      </c>
      <c r="H152" s="41">
        <f t="shared" si="26"/>
        <v>0</v>
      </c>
      <c r="I152" s="150">
        <f>SUM(H152:H156)</f>
        <v>0</v>
      </c>
      <c r="J152" s="152"/>
    </row>
    <row r="153" spans="1:10">
      <c r="A153" s="145"/>
      <c r="B153" s="148"/>
      <c r="C153" s="40" t="s">
        <v>47</v>
      </c>
      <c r="D153" s="66"/>
      <c r="E153" s="66"/>
      <c r="F153" s="66"/>
      <c r="G153" s="89" t="str">
        <f t="shared" ref="G153:G155" si="30">IF(D153=$N$1,$O$1,IF(D153=$N$2,$O$2,IF(D153=$N$3,$O$3,IF(D153=$N$4,$O$4,IF(D153=$N$5,$O$5,IF(D153=$N$6,$O$6,IF(D153=$N$7,$O$7,IF(D153=$N$8,$O$8,IF(D153=$N$9,$O$9,IF(D153=$N$10,$O$10,IF(D153=$N$11,$O$11,IF(D153=$N$12,$O$12,"0"))))))))))))</f>
        <v>0</v>
      </c>
      <c r="H153" s="41">
        <f t="shared" si="26"/>
        <v>0</v>
      </c>
      <c r="I153" s="150"/>
      <c r="J153" s="153"/>
    </row>
    <row r="154" spans="1:10" ht="45">
      <c r="A154" s="145"/>
      <c r="B154" s="148"/>
      <c r="C154" s="40" t="s">
        <v>48</v>
      </c>
      <c r="D154" s="66"/>
      <c r="E154" s="66"/>
      <c r="F154" s="66"/>
      <c r="G154" s="89" t="str">
        <f t="shared" si="30"/>
        <v>0</v>
      </c>
      <c r="H154" s="41">
        <f t="shared" si="26"/>
        <v>0</v>
      </c>
      <c r="I154" s="150"/>
      <c r="J154" s="153"/>
    </row>
    <row r="155" spans="1:10">
      <c r="A155" s="145"/>
      <c r="B155" s="148"/>
      <c r="C155" s="40" t="s">
        <v>49</v>
      </c>
      <c r="D155" s="66"/>
      <c r="E155" s="66"/>
      <c r="F155" s="66"/>
      <c r="G155" s="89" t="str">
        <f t="shared" si="30"/>
        <v>0</v>
      </c>
      <c r="H155" s="41">
        <f t="shared" si="26"/>
        <v>0</v>
      </c>
      <c r="I155" s="150"/>
      <c r="J155" s="153"/>
    </row>
    <row r="156" spans="1:10">
      <c r="A156" s="146"/>
      <c r="B156" s="149"/>
      <c r="C156" s="40" t="s">
        <v>50</v>
      </c>
      <c r="D156" s="66"/>
      <c r="E156" s="66"/>
      <c r="F156" s="66"/>
      <c r="G156" s="89" t="str">
        <f>IF(D156=$N$1,$O$1,IF(D156=$N$2,$O$2,IF(D156=$N$3,$O$3,IF(D156=$N$4,$O$4,IF(D156=$N$5,$O$5,IF(D156=$N$6,$O$6,IF(D156=$N$7,$O$7,IF(D156=$N$8,$O$8,IF(D156=$N$9,$O$9,IF(D156=$N$10,$O$10,IF(D156=$N$11,$O$11,IF(D156=$N$12,$O$12,"0"))))))))))))</f>
        <v>0</v>
      </c>
      <c r="H156" s="41">
        <f t="shared" si="26"/>
        <v>0</v>
      </c>
      <c r="I156" s="151"/>
      <c r="J156" s="154"/>
    </row>
    <row r="157" spans="1:10" ht="30">
      <c r="A157" s="144">
        <v>6</v>
      </c>
      <c r="B157" s="147"/>
      <c r="C157" s="40" t="s">
        <v>46</v>
      </c>
      <c r="D157" s="66"/>
      <c r="E157" s="66"/>
      <c r="F157" s="66"/>
      <c r="G157" s="89" t="str">
        <f>IF(D157=$N$1,$O$1,IF(D157=$N$2,$O$2,IF(D157=$N$3,$O$3,IF(D157=$N$4,$O$4,IF(D157=$N$5,$O$5,IF(D157=$N$6,$O$6,IF(D157=$N$7,$O$7,IF(D157=$N$8,$O$8,IF(D157=$N$9,$O$9,IF(D157=$N$10,$O$10,IF(D157=$N$11,$O$11,IF(D157=$N$12,$O$12,"0"))))))))))))</f>
        <v>0</v>
      </c>
      <c r="H157" s="41">
        <f t="shared" si="26"/>
        <v>0</v>
      </c>
      <c r="I157" s="150">
        <f>SUM(H157:H161)</f>
        <v>0</v>
      </c>
      <c r="J157" s="152"/>
    </row>
    <row r="158" spans="1:10">
      <c r="A158" s="145"/>
      <c r="B158" s="148"/>
      <c r="C158" s="40" t="s">
        <v>47</v>
      </c>
      <c r="D158" s="66"/>
      <c r="E158" s="66"/>
      <c r="F158" s="66"/>
      <c r="G158" s="89" t="str">
        <f t="shared" ref="G158:G160" si="31">IF(D158=$N$1,$O$1,IF(D158=$N$2,$O$2,IF(D158=$N$3,$O$3,IF(D158=$N$4,$O$4,IF(D158=$N$5,$O$5,IF(D158=$N$6,$O$6,IF(D158=$N$7,$O$7,IF(D158=$N$8,$O$8,IF(D158=$N$9,$O$9,IF(D158=$N$10,$O$10,IF(D158=$N$11,$O$11,IF(D158=$N$12,$O$12,"0"))))))))))))</f>
        <v>0</v>
      </c>
      <c r="H158" s="41">
        <f t="shared" si="26"/>
        <v>0</v>
      </c>
      <c r="I158" s="150"/>
      <c r="J158" s="153"/>
    </row>
    <row r="159" spans="1:10" ht="45">
      <c r="A159" s="145"/>
      <c r="B159" s="148"/>
      <c r="C159" s="40" t="s">
        <v>48</v>
      </c>
      <c r="D159" s="66"/>
      <c r="E159" s="66"/>
      <c r="F159" s="66"/>
      <c r="G159" s="89" t="str">
        <f t="shared" si="31"/>
        <v>0</v>
      </c>
      <c r="H159" s="41">
        <f t="shared" si="26"/>
        <v>0</v>
      </c>
      <c r="I159" s="150"/>
      <c r="J159" s="153"/>
    </row>
    <row r="160" spans="1:10">
      <c r="A160" s="145"/>
      <c r="B160" s="148"/>
      <c r="C160" s="40" t="s">
        <v>49</v>
      </c>
      <c r="D160" s="66"/>
      <c r="E160" s="66"/>
      <c r="F160" s="66"/>
      <c r="G160" s="89" t="str">
        <f t="shared" si="31"/>
        <v>0</v>
      </c>
      <c r="H160" s="41">
        <f t="shared" si="26"/>
        <v>0</v>
      </c>
      <c r="I160" s="150"/>
      <c r="J160" s="153"/>
    </row>
    <row r="161" spans="1:10">
      <c r="A161" s="146"/>
      <c r="B161" s="149"/>
      <c r="C161" s="40" t="s">
        <v>50</v>
      </c>
      <c r="D161" s="66"/>
      <c r="E161" s="66"/>
      <c r="F161" s="66"/>
      <c r="G161" s="89" t="str">
        <f>IF(D161=$N$1,$O$1,IF(D161=$N$2,$O$2,IF(D161=$N$3,$O$3,IF(D161=$N$4,$O$4,IF(D161=$N$5,$O$5,IF(D161=$N$6,$O$6,IF(D161=$N$7,$O$7,IF(D161=$N$8,$O$8,IF(D161=$N$9,$O$9,IF(D161=$N$10,$O$10,IF(D161=$N$11,$O$11,IF(D161=$N$12,$O$12,"0"))))))))))))</f>
        <v>0</v>
      </c>
      <c r="H161" s="41">
        <f t="shared" si="26"/>
        <v>0</v>
      </c>
      <c r="I161" s="151"/>
      <c r="J161" s="154"/>
    </row>
    <row r="162" spans="1:10" ht="30">
      <c r="A162" s="144">
        <v>7</v>
      </c>
      <c r="B162" s="147"/>
      <c r="C162" s="40" t="s">
        <v>46</v>
      </c>
      <c r="D162" s="66"/>
      <c r="E162" s="66"/>
      <c r="F162" s="66"/>
      <c r="G162" s="89" t="str">
        <f>IF(D162=$N$1,$O$1,IF(D162=$N$2,$O$2,IF(D162=$N$3,$O$3,IF(D162=$N$4,$O$4,IF(D162=$N$5,$O$5,IF(D162=$N$6,$O$6,IF(D162=$N$7,$O$7,IF(D162=$N$8,$O$8,IF(D162=$N$9,$O$9,IF(D162=$N$10,$O$10,IF(D162=$N$11,$O$11,IF(D162=$N$12,$O$12,"0"))))))))))))</f>
        <v>0</v>
      </c>
      <c r="H162" s="41">
        <f t="shared" si="26"/>
        <v>0</v>
      </c>
      <c r="I162" s="150">
        <f>SUM(H162:H166)</f>
        <v>0</v>
      </c>
      <c r="J162" s="152"/>
    </row>
    <row r="163" spans="1:10">
      <c r="A163" s="145"/>
      <c r="B163" s="148"/>
      <c r="C163" s="40" t="s">
        <v>47</v>
      </c>
      <c r="D163" s="66"/>
      <c r="E163" s="66"/>
      <c r="F163" s="66"/>
      <c r="G163" s="89" t="str">
        <f t="shared" ref="G163:G165" si="32">IF(D163=$N$1,$O$1,IF(D163=$N$2,$O$2,IF(D163=$N$3,$O$3,IF(D163=$N$4,$O$4,IF(D163=$N$5,$O$5,IF(D163=$N$6,$O$6,IF(D163=$N$7,$O$7,IF(D163=$N$8,$O$8,IF(D163=$N$9,$O$9,IF(D163=$N$10,$O$10,IF(D163=$N$11,$O$11,IF(D163=$N$12,$O$12,"0"))))))))))))</f>
        <v>0</v>
      </c>
      <c r="H163" s="41">
        <f t="shared" si="26"/>
        <v>0</v>
      </c>
      <c r="I163" s="150"/>
      <c r="J163" s="153"/>
    </row>
    <row r="164" spans="1:10" ht="45">
      <c r="A164" s="145"/>
      <c r="B164" s="148"/>
      <c r="C164" s="40" t="s">
        <v>48</v>
      </c>
      <c r="D164" s="66"/>
      <c r="E164" s="66"/>
      <c r="F164" s="66"/>
      <c r="G164" s="89" t="str">
        <f t="shared" si="32"/>
        <v>0</v>
      </c>
      <c r="H164" s="41">
        <f t="shared" si="26"/>
        <v>0</v>
      </c>
      <c r="I164" s="150"/>
      <c r="J164" s="153"/>
    </row>
    <row r="165" spans="1:10">
      <c r="A165" s="145"/>
      <c r="B165" s="148"/>
      <c r="C165" s="40" t="s">
        <v>49</v>
      </c>
      <c r="D165" s="66"/>
      <c r="E165" s="66"/>
      <c r="F165" s="66"/>
      <c r="G165" s="89" t="str">
        <f t="shared" si="32"/>
        <v>0</v>
      </c>
      <c r="H165" s="41">
        <f t="shared" si="26"/>
        <v>0</v>
      </c>
      <c r="I165" s="150"/>
      <c r="J165" s="153"/>
    </row>
    <row r="166" spans="1:10">
      <c r="A166" s="146"/>
      <c r="B166" s="149"/>
      <c r="C166" s="40" t="s">
        <v>50</v>
      </c>
      <c r="D166" s="66"/>
      <c r="E166" s="66"/>
      <c r="F166" s="66"/>
      <c r="G166" s="89" t="str">
        <f>IF(D166=$N$1,$O$1,IF(D166=$N$2,$O$2,IF(D166=$N$3,$O$3,IF(D166=$N$4,$O$4,IF(D166=$N$5,$O$5,IF(D166=$N$6,$O$6,IF(D166=$N$7,$O$7,IF(D166=$N$8,$O$8,IF(D166=$N$9,$O$9,IF(D166=$N$10,$O$10,IF(D166=$N$11,$O$11,IF(D166=$N$12,$O$12,"0"))))))))))))</f>
        <v>0</v>
      </c>
      <c r="H166" s="41">
        <f t="shared" si="26"/>
        <v>0</v>
      </c>
      <c r="I166" s="151"/>
      <c r="J166" s="154"/>
    </row>
    <row r="167" spans="1:10" ht="30">
      <c r="A167" s="144">
        <v>8</v>
      </c>
      <c r="B167" s="147"/>
      <c r="C167" s="40" t="s">
        <v>46</v>
      </c>
      <c r="D167" s="66"/>
      <c r="E167" s="66"/>
      <c r="F167" s="66"/>
      <c r="G167" s="89" t="str">
        <f>IF(D167=$N$1,$O$1,IF(D167=$N$2,$O$2,IF(D167=$N$3,$O$3,IF(D167=$N$4,$O$4,IF(D167=$N$5,$O$5,IF(D167=$N$6,$O$6,IF(D167=$N$7,$O$7,IF(D167=$N$8,$O$8,IF(D167=$N$9,$O$9,IF(D167=$N$10,$O$10,IF(D167=$N$11,$O$11,IF(D167=$N$12,$O$12,"0"))))))))))))</f>
        <v>0</v>
      </c>
      <c r="H167" s="41">
        <f t="shared" si="26"/>
        <v>0</v>
      </c>
      <c r="I167" s="150">
        <f>SUM(H167:H171)</f>
        <v>0</v>
      </c>
      <c r="J167" s="152"/>
    </row>
    <row r="168" spans="1:10">
      <c r="A168" s="145"/>
      <c r="B168" s="148"/>
      <c r="C168" s="40" t="s">
        <v>47</v>
      </c>
      <c r="D168" s="66"/>
      <c r="E168" s="66"/>
      <c r="F168" s="66"/>
      <c r="G168" s="89" t="str">
        <f t="shared" ref="G168:G170" si="33">IF(D168=$N$1,$O$1,IF(D168=$N$2,$O$2,IF(D168=$N$3,$O$3,IF(D168=$N$4,$O$4,IF(D168=$N$5,$O$5,IF(D168=$N$6,$O$6,IF(D168=$N$7,$O$7,IF(D168=$N$8,$O$8,IF(D168=$N$9,$O$9,IF(D168=$N$10,$O$10,IF(D168=$N$11,$O$11,IF(D168=$N$12,$O$12,"0"))))))))))))</f>
        <v>0</v>
      </c>
      <c r="H168" s="41">
        <f t="shared" si="26"/>
        <v>0</v>
      </c>
      <c r="I168" s="150"/>
      <c r="J168" s="153"/>
    </row>
    <row r="169" spans="1:10" ht="45">
      <c r="A169" s="145"/>
      <c r="B169" s="148"/>
      <c r="C169" s="40" t="s">
        <v>48</v>
      </c>
      <c r="D169" s="66"/>
      <c r="E169" s="66"/>
      <c r="F169" s="66"/>
      <c r="G169" s="89" t="str">
        <f t="shared" si="33"/>
        <v>0</v>
      </c>
      <c r="H169" s="41">
        <f t="shared" si="26"/>
        <v>0</v>
      </c>
      <c r="I169" s="150"/>
      <c r="J169" s="153"/>
    </row>
    <row r="170" spans="1:10">
      <c r="A170" s="145"/>
      <c r="B170" s="148"/>
      <c r="C170" s="40" t="s">
        <v>49</v>
      </c>
      <c r="D170" s="66"/>
      <c r="E170" s="66"/>
      <c r="F170" s="66"/>
      <c r="G170" s="89" t="str">
        <f t="shared" si="33"/>
        <v>0</v>
      </c>
      <c r="H170" s="41">
        <f t="shared" si="26"/>
        <v>0</v>
      </c>
      <c r="I170" s="150"/>
      <c r="J170" s="153"/>
    </row>
    <row r="171" spans="1:10">
      <c r="A171" s="146"/>
      <c r="B171" s="149"/>
      <c r="C171" s="40" t="s">
        <v>50</v>
      </c>
      <c r="D171" s="66"/>
      <c r="E171" s="66"/>
      <c r="F171" s="66"/>
      <c r="G171" s="89" t="str">
        <f>IF(D171=$N$1,$O$1,IF(D171=$N$2,$O$2,IF(D171=$N$3,$O$3,IF(D171=$N$4,$O$4,IF(D171=$N$5,$O$5,IF(D171=$N$6,$O$6,IF(D171=$N$7,$O$7,IF(D171=$N$8,$O$8,IF(D171=$N$9,$O$9,IF(D171=$N$10,$O$10,IF(D171=$N$11,$O$11,IF(D171=$N$12,$O$12,"0"))))))))))))</f>
        <v>0</v>
      </c>
      <c r="H171" s="41">
        <f t="shared" si="26"/>
        <v>0</v>
      </c>
      <c r="I171" s="151"/>
      <c r="J171" s="154"/>
    </row>
    <row r="172" spans="1:10" ht="30">
      <c r="A172" s="144">
        <v>9</v>
      </c>
      <c r="B172" s="147"/>
      <c r="C172" s="40" t="s">
        <v>46</v>
      </c>
      <c r="D172" s="66"/>
      <c r="E172" s="66"/>
      <c r="F172" s="66"/>
      <c r="G172" s="89" t="str">
        <f>IF(D172=$N$1,$O$1,IF(D172=$N$2,$O$2,IF(D172=$N$3,$O$3,IF(D172=$N$4,$O$4,IF(D172=$N$5,$O$5,IF(D172=$N$6,$O$6,IF(D172=$N$7,$O$7,IF(D172=$N$8,$O$8,IF(D172=$N$9,$O$9,IF(D172=$N$10,$O$10,IF(D172=$N$11,$O$11,IF(D172=$N$12,$O$12,"0"))))))))))))</f>
        <v>0</v>
      </c>
      <c r="H172" s="41">
        <f t="shared" si="26"/>
        <v>0</v>
      </c>
      <c r="I172" s="150">
        <f>SUM(H172:H176)</f>
        <v>0</v>
      </c>
      <c r="J172" s="152"/>
    </row>
    <row r="173" spans="1:10">
      <c r="A173" s="145"/>
      <c r="B173" s="148"/>
      <c r="C173" s="40" t="s">
        <v>47</v>
      </c>
      <c r="D173" s="66"/>
      <c r="E173" s="66"/>
      <c r="F173" s="66"/>
      <c r="G173" s="89" t="str">
        <f t="shared" ref="G173:G175" si="34">IF(D173=$N$1,$O$1,IF(D173=$N$2,$O$2,IF(D173=$N$3,$O$3,IF(D173=$N$4,$O$4,IF(D173=$N$5,$O$5,IF(D173=$N$6,$O$6,IF(D173=$N$7,$O$7,IF(D173=$N$8,$O$8,IF(D173=$N$9,$O$9,IF(D173=$N$10,$O$10,IF(D173=$N$11,$O$11,IF(D173=$N$12,$O$12,"0"))))))))))))</f>
        <v>0</v>
      </c>
      <c r="H173" s="41">
        <f t="shared" si="26"/>
        <v>0</v>
      </c>
      <c r="I173" s="150"/>
      <c r="J173" s="153"/>
    </row>
    <row r="174" spans="1:10" ht="45">
      <c r="A174" s="145"/>
      <c r="B174" s="148"/>
      <c r="C174" s="40" t="s">
        <v>48</v>
      </c>
      <c r="D174" s="66"/>
      <c r="E174" s="66"/>
      <c r="F174" s="66"/>
      <c r="G174" s="89" t="str">
        <f t="shared" si="34"/>
        <v>0</v>
      </c>
      <c r="H174" s="41">
        <f t="shared" si="26"/>
        <v>0</v>
      </c>
      <c r="I174" s="150"/>
      <c r="J174" s="153"/>
    </row>
    <row r="175" spans="1:10">
      <c r="A175" s="145"/>
      <c r="B175" s="148"/>
      <c r="C175" s="40" t="s">
        <v>49</v>
      </c>
      <c r="D175" s="66"/>
      <c r="E175" s="66"/>
      <c r="F175" s="66"/>
      <c r="G175" s="89" t="str">
        <f t="shared" si="34"/>
        <v>0</v>
      </c>
      <c r="H175" s="41">
        <f t="shared" si="26"/>
        <v>0</v>
      </c>
      <c r="I175" s="150"/>
      <c r="J175" s="153"/>
    </row>
    <row r="176" spans="1:10">
      <c r="A176" s="146"/>
      <c r="B176" s="149"/>
      <c r="C176" s="40" t="s">
        <v>50</v>
      </c>
      <c r="D176" s="66"/>
      <c r="E176" s="66"/>
      <c r="F176" s="66"/>
      <c r="G176" s="89" t="str">
        <f>IF(D176=$N$1,$O$1,IF(D176=$N$2,$O$2,IF(D176=$N$3,$O$3,IF(D176=$N$4,$O$4,IF(D176=$N$5,$O$5,IF(D176=$N$6,$O$6,IF(D176=$N$7,$O$7,IF(D176=$N$8,$O$8,IF(D176=$N$9,$O$9,IF(D176=$N$10,$O$10,IF(D176=$N$11,$O$11,IF(D176=$N$12,$O$12,"0"))))))))))))</f>
        <v>0</v>
      </c>
      <c r="H176" s="41">
        <f t="shared" si="26"/>
        <v>0</v>
      </c>
      <c r="I176" s="151"/>
      <c r="J176" s="154"/>
    </row>
    <row r="177" spans="1:10" ht="30">
      <c r="A177" s="144">
        <v>10</v>
      </c>
      <c r="B177" s="147"/>
      <c r="C177" s="40" t="s">
        <v>46</v>
      </c>
      <c r="D177" s="66"/>
      <c r="E177" s="66"/>
      <c r="F177" s="66"/>
      <c r="G177" s="89" t="str">
        <f>IF(D177=$N$1,$O$1,IF(D177=$N$2,$O$2,IF(D177=$N$3,$O$3,IF(D177=$N$4,$O$4,IF(D177=$N$5,$O$5,IF(D177=$N$6,$O$6,IF(D177=$N$7,$O$7,IF(D177=$N$8,$O$8,IF(D177=$N$9,$O$9,IF(D177=$N$10,$O$10,IF(D177=$N$11,$O$11,IF(D177=$N$12,$O$12,"0"))))))))))))</f>
        <v>0</v>
      </c>
      <c r="H177" s="41">
        <f t="shared" si="26"/>
        <v>0</v>
      </c>
      <c r="I177" s="150">
        <f>SUM(H177:H181)</f>
        <v>0</v>
      </c>
      <c r="J177" s="152"/>
    </row>
    <row r="178" spans="1:10">
      <c r="A178" s="145"/>
      <c r="B178" s="148"/>
      <c r="C178" s="40" t="s">
        <v>47</v>
      </c>
      <c r="D178" s="66"/>
      <c r="E178" s="66"/>
      <c r="F178" s="66"/>
      <c r="G178" s="89" t="str">
        <f t="shared" ref="G178:G180" si="35">IF(D178=$N$1,$O$1,IF(D178=$N$2,$O$2,IF(D178=$N$3,$O$3,IF(D178=$N$4,$O$4,IF(D178=$N$5,$O$5,IF(D178=$N$6,$O$6,IF(D178=$N$7,$O$7,IF(D178=$N$8,$O$8,IF(D178=$N$9,$O$9,IF(D178=$N$10,$O$10,IF(D178=$N$11,$O$11,IF(D178=$N$12,$O$12,"0"))))))))))))</f>
        <v>0</v>
      </c>
      <c r="H178" s="41">
        <f t="shared" si="26"/>
        <v>0</v>
      </c>
      <c r="I178" s="150"/>
      <c r="J178" s="153"/>
    </row>
    <row r="179" spans="1:10" ht="45">
      <c r="A179" s="145"/>
      <c r="B179" s="148"/>
      <c r="C179" s="40" t="s">
        <v>48</v>
      </c>
      <c r="D179" s="66"/>
      <c r="E179" s="66"/>
      <c r="F179" s="66"/>
      <c r="G179" s="89" t="str">
        <f t="shared" si="35"/>
        <v>0</v>
      </c>
      <c r="H179" s="41">
        <f t="shared" si="26"/>
        <v>0</v>
      </c>
      <c r="I179" s="150"/>
      <c r="J179" s="153"/>
    </row>
    <row r="180" spans="1:10">
      <c r="A180" s="145"/>
      <c r="B180" s="148"/>
      <c r="C180" s="40" t="s">
        <v>49</v>
      </c>
      <c r="D180" s="66"/>
      <c r="E180" s="66"/>
      <c r="F180" s="66"/>
      <c r="G180" s="89" t="str">
        <f t="shared" si="35"/>
        <v>0</v>
      </c>
      <c r="H180" s="41">
        <f t="shared" si="26"/>
        <v>0</v>
      </c>
      <c r="I180" s="150"/>
      <c r="J180" s="153"/>
    </row>
    <row r="181" spans="1:10">
      <c r="A181" s="146"/>
      <c r="B181" s="149"/>
      <c r="C181" s="40" t="s">
        <v>50</v>
      </c>
      <c r="D181" s="66"/>
      <c r="E181" s="66"/>
      <c r="F181" s="66"/>
      <c r="G181" s="89" t="str">
        <f>IF(D181=$N$1,$O$1,IF(D181=$N$2,$O$2,IF(D181=$N$3,$O$3,IF(D181=$N$4,$O$4,IF(D181=$N$5,$O$5,IF(D181=$N$6,$O$6,IF(D181=$N$7,$O$7,IF(D181=$N$8,$O$8,IF(D181=$N$9,$O$9,IF(D181=$N$10,$O$10,IF(D181=$N$11,$O$11,IF(D181=$N$12,$O$12,"0"))))))))))))</f>
        <v>0</v>
      </c>
      <c r="H181" s="41">
        <f t="shared" si="26"/>
        <v>0</v>
      </c>
      <c r="I181" s="151"/>
      <c r="J181" s="154"/>
    </row>
    <row r="182" spans="1:10" ht="30">
      <c r="A182" s="144">
        <v>11</v>
      </c>
      <c r="B182" s="147"/>
      <c r="C182" s="40" t="s">
        <v>46</v>
      </c>
      <c r="D182" s="66"/>
      <c r="E182" s="66"/>
      <c r="F182" s="66"/>
      <c r="G182" s="89" t="str">
        <f>IF(D182=$N$1,$O$1,IF(D182=$N$2,$O$2,IF(D182=$N$3,$O$3,IF(D182=$N$4,$O$4,IF(D182=$N$5,$O$5,IF(D182=$N$6,$O$6,IF(D182=$N$7,$O$7,IF(D182=$N$8,$O$8,IF(D182=$N$9,$O$9,IF(D182=$N$10,$O$10,IF(D182=$N$11,$O$11,IF(D182=$N$12,$O$12,"0"))))))))))))</f>
        <v>0</v>
      </c>
      <c r="H182" s="41">
        <f t="shared" si="26"/>
        <v>0</v>
      </c>
      <c r="I182" s="150">
        <f>SUM(H182:H186)</f>
        <v>0</v>
      </c>
      <c r="J182" s="152"/>
    </row>
    <row r="183" spans="1:10">
      <c r="A183" s="145"/>
      <c r="B183" s="148"/>
      <c r="C183" s="40" t="s">
        <v>47</v>
      </c>
      <c r="D183" s="66"/>
      <c r="E183" s="66"/>
      <c r="F183" s="66"/>
      <c r="G183" s="89" t="str">
        <f t="shared" ref="G183:G185" si="36">IF(D183=$N$1,$O$1,IF(D183=$N$2,$O$2,IF(D183=$N$3,$O$3,IF(D183=$N$4,$O$4,IF(D183=$N$5,$O$5,IF(D183=$N$6,$O$6,IF(D183=$N$7,$O$7,IF(D183=$N$8,$O$8,IF(D183=$N$9,$O$9,IF(D183=$N$10,$O$10,IF(D183=$N$11,$O$11,IF(D183=$N$12,$O$12,"0"))))))))))))</f>
        <v>0</v>
      </c>
      <c r="H183" s="41">
        <f t="shared" si="26"/>
        <v>0</v>
      </c>
      <c r="I183" s="150"/>
      <c r="J183" s="153"/>
    </row>
    <row r="184" spans="1:10" ht="45">
      <c r="A184" s="145"/>
      <c r="B184" s="148"/>
      <c r="C184" s="40" t="s">
        <v>48</v>
      </c>
      <c r="D184" s="66"/>
      <c r="E184" s="66"/>
      <c r="F184" s="66"/>
      <c r="G184" s="89" t="str">
        <f t="shared" si="36"/>
        <v>0</v>
      </c>
      <c r="H184" s="41">
        <f t="shared" si="26"/>
        <v>0</v>
      </c>
      <c r="I184" s="150"/>
      <c r="J184" s="153"/>
    </row>
    <row r="185" spans="1:10">
      <c r="A185" s="145"/>
      <c r="B185" s="148"/>
      <c r="C185" s="40" t="s">
        <v>49</v>
      </c>
      <c r="D185" s="66"/>
      <c r="E185" s="66"/>
      <c r="F185" s="66"/>
      <c r="G185" s="89" t="str">
        <f t="shared" si="36"/>
        <v>0</v>
      </c>
      <c r="H185" s="41">
        <f t="shared" si="26"/>
        <v>0</v>
      </c>
      <c r="I185" s="150"/>
      <c r="J185" s="153"/>
    </row>
    <row r="186" spans="1:10">
      <c r="A186" s="146"/>
      <c r="B186" s="149"/>
      <c r="C186" s="40" t="s">
        <v>50</v>
      </c>
      <c r="D186" s="66"/>
      <c r="E186" s="66"/>
      <c r="F186" s="66"/>
      <c r="G186" s="89" t="str">
        <f>IF(D186=$N$1,$O$1,IF(D186=$N$2,$O$2,IF(D186=$N$3,$O$3,IF(D186=$N$4,$O$4,IF(D186=$N$5,$O$5,IF(D186=$N$6,$O$6,IF(D186=$N$7,$O$7,IF(D186=$N$8,$O$8,IF(D186=$N$9,$O$9,IF(D186=$N$10,$O$10,IF(D186=$N$11,$O$11,IF(D186=$N$12,$O$12,"0"))))))))))))</f>
        <v>0</v>
      </c>
      <c r="H186" s="41">
        <f t="shared" si="26"/>
        <v>0</v>
      </c>
      <c r="I186" s="151"/>
      <c r="J186" s="154"/>
    </row>
    <row r="187" spans="1:10" ht="30">
      <c r="A187" s="144">
        <v>12</v>
      </c>
      <c r="B187" s="147"/>
      <c r="C187" s="40" t="s">
        <v>46</v>
      </c>
      <c r="D187" s="66"/>
      <c r="E187" s="66"/>
      <c r="F187" s="66"/>
      <c r="G187" s="89" t="str">
        <f>IF(D187=$N$1,$O$1,IF(D187=$N$2,$O$2,IF(D187=$N$3,$O$3,IF(D187=$N$4,$O$4,IF(D187=$N$5,$O$5,IF(D187=$N$6,$O$6,IF(D187=$N$7,$O$7,IF(D187=$N$8,$O$8,IF(D187=$N$9,$O$9,IF(D187=$N$10,$O$10,IF(D187=$N$11,$O$11,IF(D187=$N$12,$O$12,"0"))))))))))))</f>
        <v>0</v>
      </c>
      <c r="H187" s="41">
        <f t="shared" si="26"/>
        <v>0</v>
      </c>
      <c r="I187" s="150">
        <f>SUM(H187:H191)</f>
        <v>0</v>
      </c>
      <c r="J187" s="152"/>
    </row>
    <row r="188" spans="1:10">
      <c r="A188" s="145"/>
      <c r="B188" s="148"/>
      <c r="C188" s="40" t="s">
        <v>47</v>
      </c>
      <c r="D188" s="66"/>
      <c r="E188" s="66"/>
      <c r="F188" s="66"/>
      <c r="G188" s="89" t="str">
        <f t="shared" ref="G188:G190" si="37">IF(D188=$N$1,$O$1,IF(D188=$N$2,$O$2,IF(D188=$N$3,$O$3,IF(D188=$N$4,$O$4,IF(D188=$N$5,$O$5,IF(D188=$N$6,$O$6,IF(D188=$N$7,$O$7,IF(D188=$N$8,$O$8,IF(D188=$N$9,$O$9,IF(D188=$N$10,$O$10,IF(D188=$N$11,$O$11,IF(D188=$N$12,$O$12,"0"))))))))))))</f>
        <v>0</v>
      </c>
      <c r="H188" s="41">
        <f t="shared" si="26"/>
        <v>0</v>
      </c>
      <c r="I188" s="150"/>
      <c r="J188" s="153"/>
    </row>
    <row r="189" spans="1:10" ht="45">
      <c r="A189" s="145"/>
      <c r="B189" s="148"/>
      <c r="C189" s="40" t="s">
        <v>48</v>
      </c>
      <c r="D189" s="66"/>
      <c r="E189" s="66"/>
      <c r="F189" s="66"/>
      <c r="G189" s="89" t="str">
        <f t="shared" si="37"/>
        <v>0</v>
      </c>
      <c r="H189" s="41">
        <f t="shared" si="26"/>
        <v>0</v>
      </c>
      <c r="I189" s="150"/>
      <c r="J189" s="153"/>
    </row>
    <row r="190" spans="1:10">
      <c r="A190" s="145"/>
      <c r="B190" s="148"/>
      <c r="C190" s="40" t="s">
        <v>49</v>
      </c>
      <c r="D190" s="66"/>
      <c r="E190" s="66"/>
      <c r="F190" s="66"/>
      <c r="G190" s="89" t="str">
        <f t="shared" si="37"/>
        <v>0</v>
      </c>
      <c r="H190" s="41">
        <f t="shared" si="26"/>
        <v>0</v>
      </c>
      <c r="I190" s="150"/>
      <c r="J190" s="153"/>
    </row>
    <row r="191" spans="1:10">
      <c r="A191" s="146"/>
      <c r="B191" s="149"/>
      <c r="C191" s="40" t="s">
        <v>50</v>
      </c>
      <c r="D191" s="66"/>
      <c r="E191" s="66"/>
      <c r="F191" s="66"/>
      <c r="G191" s="89" t="str">
        <f>IF(D191=$N$1,$O$1,IF(D191=$N$2,$O$2,IF(D191=$N$3,$O$3,IF(D191=$N$4,$O$4,IF(D191=$N$5,$O$5,IF(D191=$N$6,$O$6,IF(D191=$N$7,$O$7,IF(D191=$N$8,$O$8,IF(D191=$N$9,$O$9,IF(D191=$N$10,$O$10,IF(D191=$N$11,$O$11,IF(D191=$N$12,$O$12,"0"))))))))))))</f>
        <v>0</v>
      </c>
      <c r="H191" s="41">
        <f t="shared" si="26"/>
        <v>0</v>
      </c>
      <c r="I191" s="151"/>
      <c r="J191" s="154"/>
    </row>
    <row r="192" spans="1:10" ht="30">
      <c r="A192" s="144">
        <v>13</v>
      </c>
      <c r="B192" s="147"/>
      <c r="C192" s="40" t="s">
        <v>46</v>
      </c>
      <c r="D192" s="66"/>
      <c r="E192" s="66"/>
      <c r="F192" s="66"/>
      <c r="G192" s="89" t="str">
        <f>IF(D192=$N$1,$O$1,IF(D192=$N$2,$O$2,IF(D192=$N$3,$O$3,IF(D192=$N$4,$O$4,IF(D192=$N$5,$O$5,IF(D192=$N$6,$O$6,IF(D192=$N$7,$O$7,IF(D192=$N$8,$O$8,IF(D192=$N$9,$O$9,IF(D192=$N$10,$O$10,IF(D192=$N$11,$O$11,IF(D192=$N$12,$O$12,"0"))))))))))))</f>
        <v>0</v>
      </c>
      <c r="H192" s="41">
        <f t="shared" si="26"/>
        <v>0</v>
      </c>
      <c r="I192" s="150">
        <f>SUM(H192:H196)</f>
        <v>0</v>
      </c>
      <c r="J192" s="152"/>
    </row>
    <row r="193" spans="1:10">
      <c r="A193" s="145"/>
      <c r="B193" s="148"/>
      <c r="C193" s="40" t="s">
        <v>47</v>
      </c>
      <c r="D193" s="66"/>
      <c r="E193" s="66"/>
      <c r="F193" s="66"/>
      <c r="G193" s="89" t="str">
        <f t="shared" ref="G193:G195" si="38">IF(D193=$N$1,$O$1,IF(D193=$N$2,$O$2,IF(D193=$N$3,$O$3,IF(D193=$N$4,$O$4,IF(D193=$N$5,$O$5,IF(D193=$N$6,$O$6,IF(D193=$N$7,$O$7,IF(D193=$N$8,$O$8,IF(D193=$N$9,$O$9,IF(D193=$N$10,$O$10,IF(D193=$N$11,$O$11,IF(D193=$N$12,$O$12,"0"))))))))))))</f>
        <v>0</v>
      </c>
      <c r="H193" s="41">
        <f t="shared" si="26"/>
        <v>0</v>
      </c>
      <c r="I193" s="150"/>
      <c r="J193" s="153"/>
    </row>
    <row r="194" spans="1:10" ht="45">
      <c r="A194" s="145"/>
      <c r="B194" s="148"/>
      <c r="C194" s="40" t="s">
        <v>48</v>
      </c>
      <c r="D194" s="66"/>
      <c r="E194" s="66"/>
      <c r="F194" s="66"/>
      <c r="G194" s="89" t="str">
        <f t="shared" si="38"/>
        <v>0</v>
      </c>
      <c r="H194" s="41">
        <f t="shared" si="26"/>
        <v>0</v>
      </c>
      <c r="I194" s="150"/>
      <c r="J194" s="153"/>
    </row>
    <row r="195" spans="1:10">
      <c r="A195" s="145"/>
      <c r="B195" s="148"/>
      <c r="C195" s="40" t="s">
        <v>49</v>
      </c>
      <c r="D195" s="66"/>
      <c r="E195" s="66"/>
      <c r="F195" s="66"/>
      <c r="G195" s="89" t="str">
        <f t="shared" si="38"/>
        <v>0</v>
      </c>
      <c r="H195" s="41">
        <f t="shared" si="26"/>
        <v>0</v>
      </c>
      <c r="I195" s="150"/>
      <c r="J195" s="153"/>
    </row>
    <row r="196" spans="1:10">
      <c r="A196" s="146"/>
      <c r="B196" s="149"/>
      <c r="C196" s="40" t="s">
        <v>50</v>
      </c>
      <c r="D196" s="66"/>
      <c r="E196" s="66"/>
      <c r="F196" s="66"/>
      <c r="G196" s="89" t="str">
        <f>IF(D196=$N$1,$O$1,IF(D196=$N$2,$O$2,IF(D196=$N$3,$O$3,IF(D196=$N$4,$O$4,IF(D196=$N$5,$O$5,IF(D196=$N$6,$O$6,IF(D196=$N$7,$O$7,IF(D196=$N$8,$O$8,IF(D196=$N$9,$O$9,IF(D196=$N$10,$O$10,IF(D196=$N$11,$O$11,IF(D196=$N$12,$O$12,"0"))))))))))))</f>
        <v>0</v>
      </c>
      <c r="H196" s="41">
        <f t="shared" si="26"/>
        <v>0</v>
      </c>
      <c r="I196" s="151"/>
      <c r="J196" s="154"/>
    </row>
    <row r="197" spans="1:10" ht="30">
      <c r="A197" s="144">
        <v>14</v>
      </c>
      <c r="B197" s="147"/>
      <c r="C197" s="40" t="s">
        <v>46</v>
      </c>
      <c r="D197" s="66"/>
      <c r="E197" s="66"/>
      <c r="F197" s="66"/>
      <c r="G197" s="89" t="str">
        <f>IF(D197=$N$1,$O$1,IF(D197=$N$2,$O$2,IF(D197=$N$3,$O$3,IF(D197=$N$4,$O$4,IF(D197=$N$5,$O$5,IF(D197=$N$6,$O$6,IF(D197=$N$7,$O$7,IF(D197=$N$8,$O$8,IF(D197=$N$9,$O$9,IF(D197=$N$10,$O$10,IF(D197=$N$11,$O$11,IF(D197=$N$12,$O$12,"0"))))))))))))</f>
        <v>0</v>
      </c>
      <c r="H197" s="41">
        <f t="shared" ref="H197:H206" si="39">ROUND(F197*G197,2)*E197</f>
        <v>0</v>
      </c>
      <c r="I197" s="150">
        <f>SUM(H197:H201)</f>
        <v>0</v>
      </c>
      <c r="J197" s="152"/>
    </row>
    <row r="198" spans="1:10">
      <c r="A198" s="145"/>
      <c r="B198" s="148"/>
      <c r="C198" s="40" t="s">
        <v>47</v>
      </c>
      <c r="D198" s="66"/>
      <c r="E198" s="66"/>
      <c r="F198" s="66"/>
      <c r="G198" s="89" t="str">
        <f t="shared" ref="G198:G200" si="40">IF(D198=$N$1,$O$1,IF(D198=$N$2,$O$2,IF(D198=$N$3,$O$3,IF(D198=$N$4,$O$4,IF(D198=$N$5,$O$5,IF(D198=$N$6,$O$6,IF(D198=$N$7,$O$7,IF(D198=$N$8,$O$8,IF(D198=$N$9,$O$9,IF(D198=$N$10,$O$10,IF(D198=$N$11,$O$11,IF(D198=$N$12,$O$12,"0"))))))))))))</f>
        <v>0</v>
      </c>
      <c r="H198" s="41">
        <f t="shared" si="39"/>
        <v>0</v>
      </c>
      <c r="I198" s="150"/>
      <c r="J198" s="153"/>
    </row>
    <row r="199" spans="1:10" ht="45">
      <c r="A199" s="145"/>
      <c r="B199" s="148"/>
      <c r="C199" s="40" t="s">
        <v>48</v>
      </c>
      <c r="D199" s="66"/>
      <c r="E199" s="66"/>
      <c r="F199" s="66"/>
      <c r="G199" s="89" t="str">
        <f t="shared" si="40"/>
        <v>0</v>
      </c>
      <c r="H199" s="41">
        <f t="shared" si="39"/>
        <v>0</v>
      </c>
      <c r="I199" s="150"/>
      <c r="J199" s="153"/>
    </row>
    <row r="200" spans="1:10">
      <c r="A200" s="145"/>
      <c r="B200" s="148"/>
      <c r="C200" s="40" t="s">
        <v>49</v>
      </c>
      <c r="D200" s="66"/>
      <c r="E200" s="66"/>
      <c r="F200" s="66"/>
      <c r="G200" s="89" t="str">
        <f t="shared" si="40"/>
        <v>0</v>
      </c>
      <c r="H200" s="41">
        <f t="shared" si="39"/>
        <v>0</v>
      </c>
      <c r="I200" s="150"/>
      <c r="J200" s="153"/>
    </row>
    <row r="201" spans="1:10">
      <c r="A201" s="146"/>
      <c r="B201" s="149"/>
      <c r="C201" s="40" t="s">
        <v>50</v>
      </c>
      <c r="D201" s="66"/>
      <c r="E201" s="66"/>
      <c r="F201" s="66"/>
      <c r="G201" s="89" t="str">
        <f>IF(D201=$N$1,$O$1,IF(D201=$N$2,$O$2,IF(D201=$N$3,$O$3,IF(D201=$N$4,$O$4,IF(D201=$N$5,$O$5,IF(D201=$N$6,$O$6,IF(D201=$N$7,$O$7,IF(D201=$N$8,$O$8,IF(D201=$N$9,$O$9,IF(D201=$N$10,$O$10,IF(D201=$N$11,$O$11,IF(D201=$N$12,$O$12,"0"))))))))))))</f>
        <v>0</v>
      </c>
      <c r="H201" s="41">
        <f t="shared" si="39"/>
        <v>0</v>
      </c>
      <c r="I201" s="151"/>
      <c r="J201" s="154"/>
    </row>
    <row r="202" spans="1:10" ht="30">
      <c r="A202" s="144">
        <v>15</v>
      </c>
      <c r="B202" s="147"/>
      <c r="C202" s="40" t="s">
        <v>46</v>
      </c>
      <c r="D202" s="66"/>
      <c r="E202" s="66"/>
      <c r="F202" s="66"/>
      <c r="G202" s="89" t="str">
        <f>IF(D202=$N$1,$O$1,IF(D202=$N$2,$O$2,IF(D202=$N$3,$O$3,IF(D202=$N$4,$O$4,IF(D202=$N$5,$O$5,IF(D202=$N$6,$O$6,IF(D202=$N$7,$O$7,IF(D202=$N$8,$O$8,IF(D202=$N$9,$O$9,IF(D202=$N$10,$O$10,IF(D202=$N$11,$O$11,IF(D202=$N$12,$O$12,"0"))))))))))))</f>
        <v>0</v>
      </c>
      <c r="H202" s="41">
        <f t="shared" si="39"/>
        <v>0</v>
      </c>
      <c r="I202" s="150">
        <f>SUM(H202:H206)</f>
        <v>0</v>
      </c>
      <c r="J202" s="152"/>
    </row>
    <row r="203" spans="1:10">
      <c r="A203" s="145"/>
      <c r="B203" s="148"/>
      <c r="C203" s="40" t="s">
        <v>47</v>
      </c>
      <c r="D203" s="66"/>
      <c r="E203" s="66"/>
      <c r="F203" s="66"/>
      <c r="G203" s="89" t="str">
        <f t="shared" ref="G203:G205" si="41">IF(D203=$N$1,$O$1,IF(D203=$N$2,$O$2,IF(D203=$N$3,$O$3,IF(D203=$N$4,$O$4,IF(D203=$N$5,$O$5,IF(D203=$N$6,$O$6,IF(D203=$N$7,$O$7,IF(D203=$N$8,$O$8,IF(D203=$N$9,$O$9,IF(D203=$N$10,$O$10,IF(D203=$N$11,$O$11,IF(D203=$N$12,$O$12,"0"))))))))))))</f>
        <v>0</v>
      </c>
      <c r="H203" s="41">
        <f t="shared" si="39"/>
        <v>0</v>
      </c>
      <c r="I203" s="150"/>
      <c r="J203" s="153"/>
    </row>
    <row r="204" spans="1:10" ht="45">
      <c r="A204" s="145"/>
      <c r="B204" s="148"/>
      <c r="C204" s="40" t="s">
        <v>48</v>
      </c>
      <c r="D204" s="66"/>
      <c r="E204" s="66"/>
      <c r="F204" s="66"/>
      <c r="G204" s="89" t="str">
        <f t="shared" si="41"/>
        <v>0</v>
      </c>
      <c r="H204" s="41">
        <f t="shared" si="39"/>
        <v>0</v>
      </c>
      <c r="I204" s="150"/>
      <c r="J204" s="153"/>
    </row>
    <row r="205" spans="1:10">
      <c r="A205" s="145"/>
      <c r="B205" s="148"/>
      <c r="C205" s="40" t="s">
        <v>49</v>
      </c>
      <c r="D205" s="66"/>
      <c r="E205" s="66"/>
      <c r="F205" s="66"/>
      <c r="G205" s="89" t="str">
        <f t="shared" si="41"/>
        <v>0</v>
      </c>
      <c r="H205" s="41">
        <f t="shared" si="39"/>
        <v>0</v>
      </c>
      <c r="I205" s="150"/>
      <c r="J205" s="153"/>
    </row>
    <row r="206" spans="1:10">
      <c r="A206" s="146"/>
      <c r="B206" s="149"/>
      <c r="C206" s="40" t="s">
        <v>50</v>
      </c>
      <c r="D206" s="66"/>
      <c r="E206" s="66"/>
      <c r="F206" s="66"/>
      <c r="G206" s="89" t="str">
        <f>IF(D206=$N$1,$O$1,IF(D206=$N$2,$O$2,IF(D206=$N$3,$O$3,IF(D206=$N$4,$O$4,IF(D206=$N$5,$O$5,IF(D206=$N$6,$O$6,IF(D206=$N$7,$O$7,IF(D206=$N$8,$O$8,IF(D206=$N$9,$O$9,IF(D206=$N$10,$O$10,IF(D206=$N$11,$O$11,IF(D206=$N$12,$O$12,"0"))))))))))))</f>
        <v>0</v>
      </c>
      <c r="H206" s="41">
        <f t="shared" si="39"/>
        <v>0</v>
      </c>
      <c r="I206" s="151"/>
      <c r="J206" s="154"/>
    </row>
    <row r="207" spans="1:10">
      <c r="A207" s="251" t="s">
        <v>109</v>
      </c>
      <c r="B207" s="251"/>
      <c r="C207" s="251"/>
      <c r="D207" s="251"/>
      <c r="E207" s="251"/>
      <c r="F207" s="251"/>
      <c r="G207" s="251"/>
      <c r="H207" s="251"/>
      <c r="I207" s="44" t="s">
        <v>51</v>
      </c>
      <c r="J207" s="104"/>
    </row>
    <row r="208" spans="1:10" ht="18.75">
      <c r="A208" s="251"/>
      <c r="B208" s="251"/>
      <c r="C208" s="251"/>
      <c r="D208" s="251"/>
      <c r="E208" s="251"/>
      <c r="F208" s="251"/>
      <c r="G208" s="251"/>
      <c r="H208" s="251"/>
      <c r="I208" s="71">
        <f>SUM(I132:I206)</f>
        <v>0</v>
      </c>
      <c r="J208" s="105"/>
    </row>
    <row r="209" spans="1:24">
      <c r="B209" s="8"/>
      <c r="C209" s="8"/>
      <c r="D209" s="8"/>
      <c r="E209" s="8"/>
      <c r="F209" s="8"/>
      <c r="G209" s="8"/>
      <c r="H209" s="8"/>
      <c r="I209" s="7"/>
      <c r="J209" s="106"/>
    </row>
    <row r="210" spans="1:24" ht="15.75" thickBot="1">
      <c r="A210" s="252" t="s">
        <v>71</v>
      </c>
      <c r="B210" s="252"/>
      <c r="C210" s="252"/>
      <c r="D210" s="252"/>
      <c r="E210" s="252"/>
      <c r="F210" s="252"/>
      <c r="G210" s="252"/>
      <c r="H210" s="252"/>
      <c r="I210" s="253"/>
      <c r="J210" s="253"/>
    </row>
    <row r="211" spans="1:24">
      <c r="A211" s="254" t="s">
        <v>72</v>
      </c>
      <c r="B211" s="254"/>
      <c r="C211" s="254"/>
      <c r="D211" s="254"/>
      <c r="E211" s="254"/>
      <c r="F211" s="254"/>
      <c r="G211" s="254"/>
      <c r="H211" s="255"/>
      <c r="I211" s="45" t="s">
        <v>52</v>
      </c>
      <c r="J211" s="107"/>
    </row>
    <row r="212" spans="1:24" ht="15" customHeight="1" thickBot="1">
      <c r="A212" s="254"/>
      <c r="B212" s="254"/>
      <c r="C212" s="254"/>
      <c r="D212" s="254"/>
      <c r="E212" s="254"/>
      <c r="F212" s="254"/>
      <c r="G212" s="254"/>
      <c r="H212" s="255"/>
      <c r="I212" s="72">
        <f>I125+I208</f>
        <v>0</v>
      </c>
      <c r="J212" s="108"/>
    </row>
    <row r="213" spans="1:24">
      <c r="B213" s="6"/>
      <c r="C213" s="6"/>
      <c r="D213" s="6"/>
      <c r="E213" s="6"/>
      <c r="F213" s="6"/>
      <c r="G213" s="6"/>
      <c r="H213" s="6"/>
      <c r="I213" s="6"/>
    </row>
    <row r="214" spans="1:24">
      <c r="A214" s="256" t="s">
        <v>53</v>
      </c>
      <c r="B214" s="256"/>
      <c r="C214" s="256"/>
      <c r="D214" s="256"/>
      <c r="E214" s="256"/>
      <c r="F214" s="256"/>
      <c r="G214" s="256"/>
      <c r="H214" s="256"/>
      <c r="I214" s="256"/>
      <c r="J214" s="256"/>
    </row>
    <row r="215" spans="1:24">
      <c r="A215" s="257" t="s">
        <v>100</v>
      </c>
      <c r="B215" s="257"/>
      <c r="C215" s="257"/>
      <c r="D215" s="257"/>
      <c r="E215" s="257"/>
      <c r="F215" s="157" t="s">
        <v>101</v>
      </c>
      <c r="G215" s="158"/>
      <c r="H215" s="158"/>
      <c r="I215" s="158"/>
      <c r="J215" s="159"/>
    </row>
    <row r="216" spans="1:24">
      <c r="A216" s="258" t="s">
        <v>54</v>
      </c>
      <c r="B216" s="258"/>
      <c r="C216" s="258"/>
      <c r="D216" s="258"/>
      <c r="E216" s="258"/>
      <c r="F216" s="160" t="s">
        <v>54</v>
      </c>
      <c r="G216" s="160"/>
      <c r="H216" s="160"/>
      <c r="I216" s="160"/>
      <c r="J216" s="160"/>
    </row>
    <row r="217" spans="1:24">
      <c r="A217" s="258" t="s">
        <v>73</v>
      </c>
      <c r="B217" s="258"/>
      <c r="C217" s="258"/>
      <c r="D217" s="258"/>
      <c r="E217" s="258"/>
      <c r="F217" s="160" t="s">
        <v>73</v>
      </c>
      <c r="G217" s="160"/>
      <c r="H217" s="160"/>
      <c r="I217" s="160"/>
      <c r="J217" s="160"/>
    </row>
    <row r="218" spans="1:24">
      <c r="A218" s="258" t="s">
        <v>74</v>
      </c>
      <c r="B218" s="258"/>
      <c r="C218" s="258"/>
      <c r="D218" s="258"/>
      <c r="E218" s="258"/>
      <c r="F218" s="160" t="s">
        <v>74</v>
      </c>
      <c r="G218" s="160"/>
      <c r="H218" s="160"/>
      <c r="I218" s="160"/>
      <c r="J218" s="160"/>
    </row>
    <row r="219" spans="1:24" ht="15" customHeight="1">
      <c r="A219" s="259" t="s">
        <v>102</v>
      </c>
      <c r="B219" s="259"/>
      <c r="C219" s="259"/>
      <c r="D219" s="259"/>
      <c r="E219" s="259"/>
      <c r="F219" s="155" t="s">
        <v>103</v>
      </c>
      <c r="G219" s="155"/>
      <c r="H219" s="155"/>
      <c r="I219" s="155"/>
      <c r="J219" s="155"/>
      <c r="K219" s="124"/>
      <c r="L219" s="124"/>
      <c r="M219" s="250"/>
      <c r="N219" s="250"/>
      <c r="O219" s="250"/>
      <c r="P219" s="250"/>
      <c r="Q219" s="250"/>
      <c r="R219" s="250"/>
      <c r="S219" s="250"/>
      <c r="T219" s="250"/>
      <c r="U219" s="250"/>
      <c r="V219" s="250"/>
      <c r="W219" s="250"/>
      <c r="X219" s="250"/>
    </row>
    <row r="220" spans="1:24" ht="15" customHeight="1">
      <c r="A220" s="161"/>
      <c r="B220" s="161"/>
      <c r="C220" s="161"/>
      <c r="D220" s="161"/>
      <c r="E220" s="162"/>
      <c r="F220" s="156"/>
      <c r="G220" s="156"/>
      <c r="H220" s="156"/>
      <c r="I220" s="156"/>
      <c r="J220" s="156"/>
      <c r="K220" s="124"/>
      <c r="L220" s="124"/>
      <c r="M220" s="125"/>
      <c r="N220" s="126"/>
      <c r="O220" s="125"/>
      <c r="P220" s="126"/>
      <c r="Q220" s="126"/>
      <c r="R220" s="125"/>
      <c r="S220" s="126"/>
      <c r="T220" s="126"/>
      <c r="U220" s="126"/>
      <c r="V220" s="126"/>
      <c r="W220" s="126"/>
      <c r="X220" s="126"/>
    </row>
    <row r="221" spans="1:24" ht="15" customHeight="1">
      <c r="A221" s="263" t="s">
        <v>55</v>
      </c>
      <c r="B221" s="264"/>
      <c r="C221" s="264"/>
      <c r="D221" s="264"/>
      <c r="E221" s="264"/>
      <c r="F221" s="264"/>
      <c r="G221" s="264"/>
      <c r="H221" s="264"/>
      <c r="I221" s="264"/>
      <c r="J221" s="265"/>
      <c r="K221" s="124"/>
      <c r="L221" s="124"/>
      <c r="M221" s="125"/>
      <c r="N221" s="126"/>
      <c r="O221" s="125"/>
      <c r="P221" s="126"/>
      <c r="Q221" s="126"/>
      <c r="R221" s="125"/>
      <c r="S221" s="126"/>
      <c r="T221" s="126"/>
      <c r="U221" s="126"/>
      <c r="V221" s="126"/>
      <c r="W221" s="126"/>
      <c r="X221" s="126"/>
    </row>
    <row r="222" spans="1:24">
      <c r="B222" s="30"/>
    </row>
    <row r="224" spans="1:24">
      <c r="B224" s="260" t="s">
        <v>56</v>
      </c>
      <c r="C224" s="260"/>
      <c r="D224" s="260"/>
      <c r="E224" s="260"/>
      <c r="F224" s="260"/>
      <c r="G224" s="260"/>
      <c r="H224" s="260"/>
      <c r="I224" s="260"/>
      <c r="J224" s="260"/>
    </row>
    <row r="225" spans="2:35" ht="15.75">
      <c r="B225" s="261" t="s">
        <v>75</v>
      </c>
      <c r="C225" s="261"/>
      <c r="D225" s="261"/>
      <c r="E225" s="261"/>
      <c r="F225" s="261"/>
      <c r="G225" s="261"/>
      <c r="H225" s="261"/>
      <c r="I225" s="261"/>
      <c r="J225" s="261"/>
    </row>
    <row r="226" spans="2:35" ht="15.75">
      <c r="B226" s="261" t="s">
        <v>76</v>
      </c>
      <c r="C226" s="261"/>
      <c r="D226" s="261"/>
      <c r="E226" s="261"/>
      <c r="F226" s="261"/>
      <c r="G226" s="261"/>
      <c r="H226" s="261"/>
      <c r="I226" s="261"/>
      <c r="J226" s="261"/>
    </row>
    <row r="227" spans="2:35" s="9" customFormat="1" ht="28.5" customHeight="1">
      <c r="B227" s="262" t="s">
        <v>57</v>
      </c>
      <c r="C227" s="262"/>
      <c r="D227" s="262"/>
      <c r="E227" s="262"/>
      <c r="F227" s="262"/>
      <c r="G227" s="262"/>
      <c r="H227" s="262"/>
      <c r="I227" s="262"/>
      <c r="J227" s="262"/>
      <c r="K227" s="127"/>
      <c r="L227" s="127"/>
      <c r="M227" s="119"/>
      <c r="N227" s="127"/>
      <c r="O227" s="119"/>
      <c r="P227" s="127"/>
      <c r="Q227" s="127"/>
      <c r="R227" s="119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09"/>
    </row>
    <row r="228" spans="2:35" s="9" customFormat="1" ht="29.25" customHeight="1">
      <c r="B228" s="262" t="s">
        <v>58</v>
      </c>
      <c r="C228" s="262"/>
      <c r="D228" s="262"/>
      <c r="E228" s="262"/>
      <c r="F228" s="262"/>
      <c r="G228" s="262"/>
      <c r="H228" s="262"/>
      <c r="I228" s="262"/>
      <c r="J228" s="262"/>
      <c r="K228" s="127"/>
      <c r="L228" s="127"/>
      <c r="M228" s="119"/>
      <c r="N228" s="127"/>
      <c r="O228" s="119"/>
      <c r="P228" s="127"/>
      <c r="Q228" s="127"/>
      <c r="R228" s="119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09"/>
    </row>
    <row r="229" spans="2:35">
      <c r="B229" s="260" t="s">
        <v>59</v>
      </c>
      <c r="C229" s="260"/>
      <c r="D229" s="260"/>
      <c r="E229" s="260"/>
      <c r="F229" s="260"/>
      <c r="G229" s="260"/>
      <c r="H229" s="260"/>
      <c r="I229" s="260"/>
      <c r="J229" s="260"/>
    </row>
    <row r="230" spans="2:35" s="9" customFormat="1" ht="30" customHeight="1">
      <c r="B230" s="262" t="s">
        <v>60</v>
      </c>
      <c r="C230" s="262"/>
      <c r="D230" s="262"/>
      <c r="E230" s="262"/>
      <c r="F230" s="262"/>
      <c r="G230" s="262"/>
      <c r="H230" s="262"/>
      <c r="I230" s="262"/>
      <c r="J230" s="262"/>
      <c r="K230" s="127"/>
      <c r="L230" s="127"/>
      <c r="M230" s="119"/>
      <c r="N230" s="127"/>
      <c r="O230" s="119"/>
      <c r="P230" s="127"/>
      <c r="Q230" s="127"/>
      <c r="R230" s="119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09"/>
    </row>
    <row r="231" spans="2:35">
      <c r="B231" s="260" t="s">
        <v>61</v>
      </c>
      <c r="C231" s="260"/>
      <c r="D231" s="260"/>
      <c r="E231" s="260"/>
      <c r="F231" s="260"/>
      <c r="G231" s="260"/>
      <c r="H231" s="260"/>
      <c r="I231" s="260"/>
      <c r="J231" s="260"/>
    </row>
  </sheetData>
  <sheetProtection formatRows="0" insertRows="0" deleteRows="0" selectLockedCells="1" sort="0" autoFilter="0"/>
  <protectedRanges>
    <protectedRange password="DD8D" sqref="D24:E42 D43:D123" name="Rozstęp1"/>
  </protectedRanges>
  <dataConsolidate/>
  <mergeCells count="235">
    <mergeCell ref="B224:J224"/>
    <mergeCell ref="B225:J225"/>
    <mergeCell ref="B226:J226"/>
    <mergeCell ref="B227:J227"/>
    <mergeCell ref="B228:J228"/>
    <mergeCell ref="B229:J229"/>
    <mergeCell ref="B230:J230"/>
    <mergeCell ref="B231:J231"/>
    <mergeCell ref="A221:J221"/>
    <mergeCell ref="M219:X219"/>
    <mergeCell ref="A131:B131"/>
    <mergeCell ref="B95:C95"/>
    <mergeCell ref="B96:C96"/>
    <mergeCell ref="B97:C97"/>
    <mergeCell ref="B98:C98"/>
    <mergeCell ref="B104:C104"/>
    <mergeCell ref="J132:J136"/>
    <mergeCell ref="B108:C108"/>
    <mergeCell ref="A207:H208"/>
    <mergeCell ref="A210:J210"/>
    <mergeCell ref="A211:H212"/>
    <mergeCell ref="A214:J214"/>
    <mergeCell ref="A215:E215"/>
    <mergeCell ref="A216:E216"/>
    <mergeCell ref="A217:E217"/>
    <mergeCell ref="A218:E218"/>
    <mergeCell ref="A219:E219"/>
    <mergeCell ref="A126:G126"/>
    <mergeCell ref="A127:G127"/>
    <mergeCell ref="A128:J128"/>
    <mergeCell ref="A147:A151"/>
    <mergeCell ref="B147:B151"/>
    <mergeCell ref="I147:I151"/>
    <mergeCell ref="I132:I136"/>
    <mergeCell ref="B79:C79"/>
    <mergeCell ref="B80:C80"/>
    <mergeCell ref="C129:I129"/>
    <mergeCell ref="A129:B130"/>
    <mergeCell ref="J129:J130"/>
    <mergeCell ref="A22:C22"/>
    <mergeCell ref="A23:C23"/>
    <mergeCell ref="B24:C24"/>
    <mergeCell ref="B28:C28"/>
    <mergeCell ref="B29:C29"/>
    <mergeCell ref="B78:C78"/>
    <mergeCell ref="B81:C81"/>
    <mergeCell ref="B40:C40"/>
    <mergeCell ref="B41:C41"/>
    <mergeCell ref="B42:C42"/>
    <mergeCell ref="B45:C45"/>
    <mergeCell ref="B46:C46"/>
    <mergeCell ref="B47:C47"/>
    <mergeCell ref="B119:C119"/>
    <mergeCell ref="B120:C120"/>
    <mergeCell ref="B101:C101"/>
    <mergeCell ref="B102:C102"/>
    <mergeCell ref="B93:C93"/>
    <mergeCell ref="K2:L2"/>
    <mergeCell ref="K4:L4"/>
    <mergeCell ref="B88:C88"/>
    <mergeCell ref="B89:C89"/>
    <mergeCell ref="B90:C90"/>
    <mergeCell ref="B86:C86"/>
    <mergeCell ref="B87:C87"/>
    <mergeCell ref="B91:C91"/>
    <mergeCell ref="B92:C92"/>
    <mergeCell ref="B58:C58"/>
    <mergeCell ref="B59:C59"/>
    <mergeCell ref="B60:C60"/>
    <mergeCell ref="C12:F12"/>
    <mergeCell ref="I14:J14"/>
    <mergeCell ref="I15:J15"/>
    <mergeCell ref="I16:J16"/>
    <mergeCell ref="F9:J9"/>
    <mergeCell ref="B84:C84"/>
    <mergeCell ref="B85:C85"/>
    <mergeCell ref="B63:C63"/>
    <mergeCell ref="B64:C64"/>
    <mergeCell ref="B65:C65"/>
    <mergeCell ref="B66:C66"/>
    <mergeCell ref="B55:C55"/>
    <mergeCell ref="B54:C54"/>
    <mergeCell ref="B43:C43"/>
    <mergeCell ref="B44:C44"/>
    <mergeCell ref="B48:C48"/>
    <mergeCell ref="B36:C36"/>
    <mergeCell ref="B82:C82"/>
    <mergeCell ref="B83:C83"/>
    <mergeCell ref="B37:C37"/>
    <mergeCell ref="B38:C38"/>
    <mergeCell ref="B39:C39"/>
    <mergeCell ref="B56:C56"/>
    <mergeCell ref="B57:C57"/>
    <mergeCell ref="B67:C67"/>
    <mergeCell ref="B68:C68"/>
    <mergeCell ref="B69:C69"/>
    <mergeCell ref="B70:C70"/>
    <mergeCell ref="B71:C71"/>
    <mergeCell ref="B72:C72"/>
    <mergeCell ref="B61:C61"/>
    <mergeCell ref="B62:C62"/>
    <mergeCell ref="A21:J21"/>
    <mergeCell ref="B25:C25"/>
    <mergeCell ref="B5:J5"/>
    <mergeCell ref="B7:J7"/>
    <mergeCell ref="F8:J8"/>
    <mergeCell ref="A2:J2"/>
    <mergeCell ref="A3:J3"/>
    <mergeCell ref="A4:J4"/>
    <mergeCell ref="C19:E20"/>
    <mergeCell ref="B11:J11"/>
    <mergeCell ref="B13:J13"/>
    <mergeCell ref="G19:J19"/>
    <mergeCell ref="G20:J20"/>
    <mergeCell ref="P1:W1"/>
    <mergeCell ref="B32:C32"/>
    <mergeCell ref="B33:C33"/>
    <mergeCell ref="B34:C34"/>
    <mergeCell ref="B35:C35"/>
    <mergeCell ref="K1:L1"/>
    <mergeCell ref="D18:E18"/>
    <mergeCell ref="C14:D14"/>
    <mergeCell ref="C15:D15"/>
    <mergeCell ref="C16:D16"/>
    <mergeCell ref="F14:G14"/>
    <mergeCell ref="F15:G15"/>
    <mergeCell ref="F16:G16"/>
    <mergeCell ref="A1:J1"/>
    <mergeCell ref="B9:E9"/>
    <mergeCell ref="B8:E8"/>
    <mergeCell ref="C6:J6"/>
    <mergeCell ref="C10:E10"/>
    <mergeCell ref="H10:J10"/>
    <mergeCell ref="H12:J12"/>
    <mergeCell ref="B26:C26"/>
    <mergeCell ref="B27:C27"/>
    <mergeCell ref="A17:J17"/>
    <mergeCell ref="F10:G10"/>
    <mergeCell ref="B30:C30"/>
    <mergeCell ref="B31:C31"/>
    <mergeCell ref="A202:A206"/>
    <mergeCell ref="I202:I206"/>
    <mergeCell ref="J202:J206"/>
    <mergeCell ref="B114:C114"/>
    <mergeCell ref="B115:C115"/>
    <mergeCell ref="B121:C121"/>
    <mergeCell ref="B122:C122"/>
    <mergeCell ref="B123:C123"/>
    <mergeCell ref="A124:C125"/>
    <mergeCell ref="B109:C109"/>
    <mergeCell ref="B110:C110"/>
    <mergeCell ref="B49:C49"/>
    <mergeCell ref="B50:C50"/>
    <mergeCell ref="B51:C51"/>
    <mergeCell ref="B52:C52"/>
    <mergeCell ref="B53:C53"/>
    <mergeCell ref="I137:I141"/>
    <mergeCell ref="J137:J141"/>
    <mergeCell ref="A142:A146"/>
    <mergeCell ref="B142:B146"/>
    <mergeCell ref="B99:C99"/>
    <mergeCell ref="B94:C94"/>
    <mergeCell ref="I142:I146"/>
    <mergeCell ref="J142:J146"/>
    <mergeCell ref="B73:C73"/>
    <mergeCell ref="B74:C74"/>
    <mergeCell ref="B75:C75"/>
    <mergeCell ref="B76:C76"/>
    <mergeCell ref="B77:C77"/>
    <mergeCell ref="A137:A141"/>
    <mergeCell ref="B137:B141"/>
    <mergeCell ref="B118:C118"/>
    <mergeCell ref="B116:C116"/>
    <mergeCell ref="B117:C117"/>
    <mergeCell ref="A132:A136"/>
    <mergeCell ref="B111:C111"/>
    <mergeCell ref="B112:C112"/>
    <mergeCell ref="B113:C113"/>
    <mergeCell ref="B103:C103"/>
    <mergeCell ref="B105:C105"/>
    <mergeCell ref="B106:C106"/>
    <mergeCell ref="B107:C107"/>
    <mergeCell ref="E124:E125"/>
    <mergeCell ref="D124:D125"/>
    <mergeCell ref="B132:B136"/>
    <mergeCell ref="B100:C100"/>
    <mergeCell ref="J162:J166"/>
    <mergeCell ref="J147:J151"/>
    <mergeCell ref="A152:A156"/>
    <mergeCell ref="B152:B156"/>
    <mergeCell ref="I152:I156"/>
    <mergeCell ref="J152:J156"/>
    <mergeCell ref="A157:A161"/>
    <mergeCell ref="B157:B161"/>
    <mergeCell ref="I157:I161"/>
    <mergeCell ref="J157:J161"/>
    <mergeCell ref="A162:A166"/>
    <mergeCell ref="B162:B166"/>
    <mergeCell ref="I162:I166"/>
    <mergeCell ref="F219:J219"/>
    <mergeCell ref="F220:J220"/>
    <mergeCell ref="F215:J215"/>
    <mergeCell ref="F216:J216"/>
    <mergeCell ref="F217:J217"/>
    <mergeCell ref="F218:J218"/>
    <mergeCell ref="A220:E220"/>
    <mergeCell ref="A167:A171"/>
    <mergeCell ref="B167:B171"/>
    <mergeCell ref="I167:I171"/>
    <mergeCell ref="J167:J171"/>
    <mergeCell ref="A172:A176"/>
    <mergeCell ref="B172:B176"/>
    <mergeCell ref="I172:I176"/>
    <mergeCell ref="J172:J176"/>
    <mergeCell ref="B202:B206"/>
    <mergeCell ref="A177:A181"/>
    <mergeCell ref="B177:B181"/>
    <mergeCell ref="I177:I181"/>
    <mergeCell ref="J177:J181"/>
    <mergeCell ref="A182:A186"/>
    <mergeCell ref="B182:B186"/>
    <mergeCell ref="I182:I186"/>
    <mergeCell ref="J182:J186"/>
    <mergeCell ref="A187:A191"/>
    <mergeCell ref="B187:B191"/>
    <mergeCell ref="I187:I191"/>
    <mergeCell ref="J187:J191"/>
    <mergeCell ref="A192:A196"/>
    <mergeCell ref="B192:B196"/>
    <mergeCell ref="I192:I196"/>
    <mergeCell ref="J192:J196"/>
    <mergeCell ref="A197:A201"/>
    <mergeCell ref="B197:B201"/>
    <mergeCell ref="I197:I201"/>
    <mergeCell ref="J197:J201"/>
  </mergeCells>
  <conditionalFormatting sqref="C6:J6 F9:J9 C10:E10 H12:J12 C16:D16 F15:G16 I15:J15 H18 D18:E18">
    <cfRule type="containsText" dxfId="1" priority="1" operator="containsText" text="*">
      <formula>NOT(ISERROR(SEARCH("*",C6)))</formula>
    </cfRule>
  </conditionalFormatting>
  <dataValidations count="10">
    <dataValidation type="list" allowBlank="1" showInputMessage="1" showErrorMessage="1" sqref="F192 F167 F162 F157 F152 F142 F197 F137 F132 F147 F172 F177 F182 F187 F202">
      <formula1>$AB$2:$AH$2</formula1>
    </dataValidation>
    <dataValidation type="list" allowBlank="1" showInputMessage="1" showErrorMessage="1" sqref="J24:J123 J132:J206">
      <formula1>$M$1:$M$4</formula1>
    </dataValidation>
    <dataValidation type="list" allowBlank="1" showInputMessage="1" showErrorMessage="1" sqref="D186:D187 D196:D197 D161:D162 D156:D157 D151:D152 D146:D147 D141:D142 D136:D137 D132 D191:D192 D166:D167 D171:D172 D176:D177 D181:D182 D201:D202 D206">
      <formula1>$P$4:$P$13</formula1>
    </dataValidation>
    <dataValidation type="list" allowBlank="1" showInputMessage="1" showErrorMessage="1" sqref="D193:D194 D168:D169 D163:D164 D158:D159 D153:D154 D148:D149 D143:D144 D138:D139 D133:D134 D198:D199 D173:D174 D178:D179 D183:D184 D188:D189 D203:D204">
      <formula1>$V$3:$V$13</formula1>
    </dataValidation>
    <dataValidation type="list" allowBlank="1" showInputMessage="1" showErrorMessage="1" sqref="D195 D170 D165 D160 D155 D150 D145 D140 D135 D200 D175 D180 D185 D190 D205">
      <formula1>$S$3:$S$13</formula1>
    </dataValidation>
    <dataValidation type="list" allowBlank="1" showInputMessage="1" showErrorMessage="1" sqref="F193 F168 F163 F158 F153 F143 F198 F138 F133 F148 F173 F178 F183 F188 F203">
      <formula1>$AA$3:$AH$3</formula1>
    </dataValidation>
    <dataValidation type="list" allowBlank="1" showInputMessage="1" showErrorMessage="1" sqref="F194 F169 F164 F159 F154 F144 F199 F139 F134 F149 F174 F179 F184 F189 F204">
      <formula1>$AA$4:$AH$4</formula1>
    </dataValidation>
    <dataValidation type="list" allowBlank="1" showInputMessage="1" showErrorMessage="1" sqref="F195 F170 F165 F160 F155 F145 F200 F140 F135 F150 F175 F180 F185 F190 F205">
      <formula1>$Z$5:$AH$5</formula1>
    </dataValidation>
    <dataValidation type="list" allowBlank="1" showInputMessage="1" showErrorMessage="1" sqref="F201 F151 F166 F161 F156 F146 F196 F141 F136 F171 F176 F181 F186 F191 F206">
      <formula1>$AB$6:$AH$6</formula1>
    </dataValidation>
    <dataValidation type="list" allowBlank="1" showInputMessage="1" showErrorMessage="1" sqref="F19:F20">
      <formula1>$M$5:$M$6</formula1>
    </dataValidation>
  </dataValidations>
  <hyperlinks>
    <hyperlink ref="B224" location="_ftnref1" display="_ftnref1"/>
    <hyperlink ref="B227" location="_ftnref2" display="_ftnref2"/>
    <hyperlink ref="B228" location="_ftnref3" display="_ftnref3"/>
    <hyperlink ref="B229" location="_ftnref4" display="_ftnref4"/>
    <hyperlink ref="B230" location="_ftnref5" display="_ftnref5"/>
    <hyperlink ref="B231" location="_ftnref6" display="_ftnref6"/>
  </hyperlinks>
  <pageMargins left="0.23622047244094491" right="0.15748031496062992" top="0.23622047244094491" bottom="0.31496062992125984" header="0.23622047244094491" footer="0.31496062992125984"/>
  <pageSetup paperSize="9" scale="47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80"/>
  <sheetViews>
    <sheetView topLeftCell="A10" zoomScale="73" zoomScaleNormal="73" zoomScaleSheetLayoutView="100" workbookViewId="0">
      <selection activeCell="A69" sqref="A69:E69"/>
    </sheetView>
  </sheetViews>
  <sheetFormatPr defaultRowHeight="15"/>
  <cols>
    <col min="1" max="1" width="5.85546875" customWidth="1"/>
    <col min="2" max="2" width="30.42578125" customWidth="1"/>
    <col min="3" max="3" width="21" customWidth="1"/>
    <col min="4" max="4" width="18.42578125" customWidth="1"/>
    <col min="5" max="5" width="22.42578125" customWidth="1"/>
    <col min="6" max="6" width="20.7109375" customWidth="1"/>
    <col min="7" max="8" width="26.85546875" customWidth="1"/>
    <col min="9" max="9" width="26.28515625" customWidth="1"/>
    <col min="10" max="10" width="13.42578125" style="129" customWidth="1"/>
    <col min="11" max="12" width="9.140625" style="118" hidden="1" customWidth="1"/>
    <col min="13" max="13" width="9.140625" style="119" hidden="1" customWidth="1"/>
    <col min="14" max="14" width="12.42578125" style="118" hidden="1" customWidth="1"/>
    <col min="15" max="15" width="16.140625" style="119" hidden="1" customWidth="1"/>
    <col min="16" max="17" width="12.140625" style="118" hidden="1" customWidth="1"/>
    <col min="18" max="18" width="9.140625" style="119" hidden="1" customWidth="1"/>
    <col min="19" max="19" width="11.140625" style="118" hidden="1" customWidth="1"/>
    <col min="20" max="24" width="9.140625" style="118" hidden="1" customWidth="1"/>
    <col min="25" max="25" width="65.28515625" style="118" hidden="1" customWidth="1"/>
    <col min="26" max="34" width="9.140625" style="118" hidden="1" customWidth="1"/>
    <col min="35" max="38" width="0" style="118" hidden="1" customWidth="1"/>
  </cols>
  <sheetData>
    <row r="1" spans="1:38" ht="15" customHeight="1">
      <c r="A1" s="182" t="s">
        <v>9</v>
      </c>
      <c r="B1" s="183"/>
      <c r="C1" s="183"/>
      <c r="D1" s="183"/>
      <c r="E1" s="183"/>
      <c r="F1" s="183"/>
      <c r="G1" s="183"/>
      <c r="H1" s="183"/>
      <c r="I1" s="183"/>
      <c r="J1" s="184"/>
      <c r="K1" s="273" t="s">
        <v>81</v>
      </c>
      <c r="L1" s="273"/>
      <c r="M1" s="82" t="s">
        <v>7</v>
      </c>
      <c r="N1" s="82" t="s">
        <v>83</v>
      </c>
      <c r="O1" s="51">
        <v>12.12</v>
      </c>
      <c r="P1" s="274" t="s">
        <v>95</v>
      </c>
      <c r="Q1" s="274"/>
      <c r="R1" s="274"/>
      <c r="S1" s="274"/>
      <c r="T1" s="274"/>
      <c r="U1" s="274"/>
      <c r="V1" s="274"/>
      <c r="W1" s="274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</row>
    <row r="2" spans="1:38" ht="23.25" customHeight="1">
      <c r="A2" s="213" t="s">
        <v>0</v>
      </c>
      <c r="B2" s="214"/>
      <c r="C2" s="214"/>
      <c r="D2" s="214"/>
      <c r="E2" s="214"/>
      <c r="F2" s="214"/>
      <c r="G2" s="214"/>
      <c r="H2" s="214"/>
      <c r="I2" s="214"/>
      <c r="J2" s="215"/>
      <c r="K2" s="275" t="s">
        <v>82</v>
      </c>
      <c r="L2" s="275"/>
      <c r="M2" s="84" t="s">
        <v>6</v>
      </c>
      <c r="N2" s="82" t="s">
        <v>84</v>
      </c>
      <c r="O2" s="51">
        <v>18.190000000000001</v>
      </c>
      <c r="P2" s="52"/>
      <c r="Q2" s="52"/>
      <c r="R2" s="52"/>
      <c r="S2" s="83" t="s">
        <v>98</v>
      </c>
      <c r="T2" s="52" t="s">
        <v>96</v>
      </c>
      <c r="U2" s="52"/>
      <c r="V2" s="83" t="s">
        <v>99</v>
      </c>
      <c r="W2" s="52" t="s">
        <v>96</v>
      </c>
      <c r="X2" s="52"/>
      <c r="Y2" s="53" t="s">
        <v>46</v>
      </c>
      <c r="Z2" s="52"/>
      <c r="AA2" s="52"/>
      <c r="AB2" s="54">
        <v>4.33</v>
      </c>
      <c r="AC2" s="55">
        <v>8.66</v>
      </c>
      <c r="AD2" s="54">
        <v>12.99</v>
      </c>
      <c r="AE2" s="54">
        <v>17.32</v>
      </c>
      <c r="AF2" s="54">
        <v>21.65</v>
      </c>
      <c r="AG2" s="54">
        <v>25.98</v>
      </c>
      <c r="AH2" s="54">
        <v>30.31</v>
      </c>
    </row>
    <row r="3" spans="1:38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52">
        <v>1.3</v>
      </c>
      <c r="L3" s="52">
        <v>29.5</v>
      </c>
      <c r="M3" s="82" t="s">
        <v>8</v>
      </c>
      <c r="N3" s="82" t="s">
        <v>85</v>
      </c>
      <c r="O3" s="51">
        <v>3.17</v>
      </c>
      <c r="P3" s="83" t="s">
        <v>97</v>
      </c>
      <c r="Q3" s="52" t="s">
        <v>96</v>
      </c>
      <c r="R3" s="52"/>
      <c r="S3" s="82" t="s">
        <v>83</v>
      </c>
      <c r="T3" s="51">
        <v>12.12</v>
      </c>
      <c r="U3" s="51"/>
      <c r="V3" s="82" t="s">
        <v>84</v>
      </c>
      <c r="W3" s="51">
        <v>18.190000000000001</v>
      </c>
      <c r="X3" s="52"/>
      <c r="Y3" s="53" t="s">
        <v>47</v>
      </c>
      <c r="Z3" s="52"/>
      <c r="AA3" s="54">
        <v>2.17</v>
      </c>
      <c r="AB3" s="54">
        <v>4.33</v>
      </c>
      <c r="AC3" s="55">
        <v>8.66</v>
      </c>
      <c r="AD3" s="54">
        <v>12.99</v>
      </c>
      <c r="AE3" s="54">
        <v>17.32</v>
      </c>
      <c r="AF3" s="54">
        <v>21.65</v>
      </c>
      <c r="AG3" s="54">
        <v>25.98</v>
      </c>
      <c r="AH3" s="54">
        <v>30.31</v>
      </c>
    </row>
    <row r="4" spans="1:38" ht="19.5" customHeight="1">
      <c r="A4" s="217" t="s">
        <v>104</v>
      </c>
      <c r="B4" s="218"/>
      <c r="C4" s="218"/>
      <c r="D4" s="218"/>
      <c r="E4" s="218"/>
      <c r="F4" s="218"/>
      <c r="G4" s="218"/>
      <c r="H4" s="218"/>
      <c r="I4" s="218"/>
      <c r="J4" s="219"/>
      <c r="K4" s="276"/>
      <c r="L4" s="276"/>
      <c r="N4" s="82" t="s">
        <v>86</v>
      </c>
      <c r="O4" s="51">
        <v>4.2300000000000004</v>
      </c>
      <c r="P4" s="82" t="s">
        <v>85</v>
      </c>
      <c r="Q4" s="51">
        <v>3.17</v>
      </c>
      <c r="R4" s="51"/>
      <c r="S4" s="82" t="s">
        <v>85</v>
      </c>
      <c r="T4" s="51">
        <v>3.17</v>
      </c>
      <c r="U4" s="51"/>
      <c r="V4" s="82" t="s">
        <v>85</v>
      </c>
      <c r="W4" s="51">
        <v>3.17</v>
      </c>
      <c r="X4" s="52"/>
      <c r="Y4" s="53" t="s">
        <v>48</v>
      </c>
      <c r="Z4" s="52"/>
      <c r="AA4" s="54">
        <v>2.17</v>
      </c>
      <c r="AB4" s="54">
        <v>4.33</v>
      </c>
      <c r="AC4" s="55">
        <v>8.66</v>
      </c>
      <c r="AD4" s="54">
        <v>12.99</v>
      </c>
      <c r="AE4" s="54">
        <v>17.32</v>
      </c>
      <c r="AF4" s="54">
        <v>21.65</v>
      </c>
      <c r="AG4" s="54">
        <v>25.98</v>
      </c>
      <c r="AH4" s="54">
        <v>30.31</v>
      </c>
    </row>
    <row r="5" spans="1:38">
      <c r="A5" s="19"/>
      <c r="B5" s="206" t="s">
        <v>10</v>
      </c>
      <c r="C5" s="207"/>
      <c r="D5" s="207"/>
      <c r="E5" s="207"/>
      <c r="F5" s="207"/>
      <c r="G5" s="207"/>
      <c r="H5" s="207"/>
      <c r="I5" s="207"/>
      <c r="J5" s="208"/>
      <c r="K5" s="82"/>
      <c r="L5" s="82"/>
      <c r="M5" s="83" t="s">
        <v>118</v>
      </c>
      <c r="N5" s="82" t="s">
        <v>87</v>
      </c>
      <c r="O5" s="51">
        <v>6.34</v>
      </c>
      <c r="P5" s="82" t="s">
        <v>86</v>
      </c>
      <c r="Q5" s="51">
        <v>4.2300000000000004</v>
      </c>
      <c r="R5" s="51"/>
      <c r="S5" s="82" t="s">
        <v>86</v>
      </c>
      <c r="T5" s="51">
        <v>4.2300000000000004</v>
      </c>
      <c r="U5" s="51"/>
      <c r="V5" s="82" t="s">
        <v>86</v>
      </c>
      <c r="W5" s="51">
        <v>4.2300000000000004</v>
      </c>
      <c r="X5" s="52"/>
      <c r="Y5" s="53" t="s">
        <v>49</v>
      </c>
      <c r="Z5" s="54">
        <v>1</v>
      </c>
      <c r="AA5" s="54">
        <v>2.17</v>
      </c>
      <c r="AB5" s="54">
        <v>4.33</v>
      </c>
      <c r="AC5" s="55">
        <v>8.66</v>
      </c>
      <c r="AD5" s="54">
        <v>12.99</v>
      </c>
      <c r="AE5" s="54">
        <v>17.32</v>
      </c>
      <c r="AF5" s="54">
        <v>21.65</v>
      </c>
      <c r="AG5" s="54">
        <v>25.98</v>
      </c>
      <c r="AH5" s="54">
        <v>30.31</v>
      </c>
    </row>
    <row r="6" spans="1:38" ht="34.5" customHeight="1">
      <c r="A6" s="5"/>
      <c r="B6" s="32" t="s">
        <v>11</v>
      </c>
      <c r="C6" s="271"/>
      <c r="D6" s="271"/>
      <c r="E6" s="271"/>
      <c r="F6" s="271"/>
      <c r="G6" s="271"/>
      <c r="H6" s="271"/>
      <c r="I6" s="271"/>
      <c r="J6" s="272"/>
      <c r="K6" s="52"/>
      <c r="L6" s="52"/>
      <c r="M6" s="82" t="s">
        <v>119</v>
      </c>
      <c r="N6" s="82" t="s">
        <v>88</v>
      </c>
      <c r="O6" s="51">
        <v>12.69</v>
      </c>
      <c r="P6" s="82" t="s">
        <v>87</v>
      </c>
      <c r="Q6" s="51">
        <v>6.34</v>
      </c>
      <c r="R6" s="51"/>
      <c r="S6" s="82" t="s">
        <v>87</v>
      </c>
      <c r="T6" s="51">
        <v>6.34</v>
      </c>
      <c r="U6" s="51"/>
      <c r="V6" s="82" t="s">
        <v>87</v>
      </c>
      <c r="W6" s="51">
        <v>6.34</v>
      </c>
      <c r="X6" s="52"/>
      <c r="Y6" s="53" t="s">
        <v>50</v>
      </c>
      <c r="Z6" s="52"/>
      <c r="AA6" s="52"/>
      <c r="AB6" s="54">
        <v>4.33</v>
      </c>
      <c r="AC6" s="55">
        <v>8.66</v>
      </c>
      <c r="AD6" s="54">
        <v>12.99</v>
      </c>
      <c r="AE6" s="54">
        <v>17.32</v>
      </c>
      <c r="AF6" s="54">
        <v>21.65</v>
      </c>
      <c r="AG6" s="54">
        <v>25.98</v>
      </c>
      <c r="AH6" s="54">
        <v>30.31</v>
      </c>
    </row>
    <row r="7" spans="1:38">
      <c r="A7" s="17"/>
      <c r="B7" s="209" t="s">
        <v>114</v>
      </c>
      <c r="C7" s="210"/>
      <c r="D7" s="210"/>
      <c r="E7" s="210"/>
      <c r="F7" s="210"/>
      <c r="G7" s="210"/>
      <c r="H7" s="210"/>
      <c r="I7" s="210"/>
      <c r="J7" s="211"/>
      <c r="K7" s="52"/>
      <c r="L7" s="52"/>
      <c r="M7" s="82"/>
      <c r="N7" s="56" t="s">
        <v>89</v>
      </c>
      <c r="O7" s="51">
        <v>19.04</v>
      </c>
      <c r="P7" s="82" t="s">
        <v>88</v>
      </c>
      <c r="Q7" s="51">
        <v>12.69</v>
      </c>
      <c r="R7" s="51"/>
      <c r="S7" s="82" t="s">
        <v>88</v>
      </c>
      <c r="T7" s="51">
        <v>12.69</v>
      </c>
      <c r="U7" s="51"/>
      <c r="V7" s="82" t="s">
        <v>88</v>
      </c>
      <c r="W7" s="51">
        <v>12.69</v>
      </c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38">
      <c r="A8" s="18"/>
      <c r="B8" s="187" t="s">
        <v>62</v>
      </c>
      <c r="C8" s="188"/>
      <c r="D8" s="188"/>
      <c r="E8" s="188"/>
      <c r="F8" s="187" t="s">
        <v>63</v>
      </c>
      <c r="G8" s="188"/>
      <c r="H8" s="188"/>
      <c r="I8" s="188"/>
      <c r="J8" s="212"/>
      <c r="K8" s="52"/>
      <c r="L8" s="52"/>
      <c r="M8" s="82"/>
      <c r="N8" s="82" t="s">
        <v>90</v>
      </c>
      <c r="O8" s="51">
        <v>34.92</v>
      </c>
      <c r="P8" s="56" t="s">
        <v>89</v>
      </c>
      <c r="Q8" s="51">
        <v>19.04</v>
      </c>
      <c r="R8" s="51"/>
      <c r="S8" s="56" t="s">
        <v>89</v>
      </c>
      <c r="T8" s="51">
        <v>19.04</v>
      </c>
      <c r="U8" s="51"/>
      <c r="V8" s="56" t="s">
        <v>89</v>
      </c>
      <c r="W8" s="51">
        <v>19.04</v>
      </c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38" ht="27.75" customHeight="1">
      <c r="A9" s="18"/>
      <c r="B9" s="185"/>
      <c r="C9" s="186"/>
      <c r="D9" s="186"/>
      <c r="E9" s="277"/>
      <c r="F9" s="278"/>
      <c r="G9" s="279"/>
      <c r="H9" s="279"/>
      <c r="I9" s="279"/>
      <c r="J9" s="280"/>
      <c r="K9" s="52"/>
      <c r="L9" s="52"/>
      <c r="M9" s="82"/>
      <c r="N9" s="82" t="s">
        <v>91</v>
      </c>
      <c r="O9" s="51">
        <v>58.2</v>
      </c>
      <c r="P9" s="82" t="s">
        <v>90</v>
      </c>
      <c r="Q9" s="51">
        <v>34.92</v>
      </c>
      <c r="R9" s="51"/>
      <c r="S9" s="82" t="s">
        <v>90</v>
      </c>
      <c r="T9" s="51">
        <v>34.92</v>
      </c>
      <c r="U9" s="51"/>
      <c r="V9" s="82" t="s">
        <v>90</v>
      </c>
      <c r="W9" s="51">
        <v>34.92</v>
      </c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</row>
    <row r="10" spans="1:38" s="4" customFormat="1" ht="45" customHeight="1">
      <c r="A10" s="20"/>
      <c r="B10" s="32" t="s">
        <v>12</v>
      </c>
      <c r="C10" s="271"/>
      <c r="D10" s="271"/>
      <c r="E10" s="272"/>
      <c r="F10" s="32" t="s">
        <v>13</v>
      </c>
      <c r="G10" s="36"/>
      <c r="H10" s="281"/>
      <c r="I10" s="281"/>
      <c r="J10" s="282"/>
      <c r="K10" s="57"/>
      <c r="L10" s="57"/>
      <c r="M10" s="58"/>
      <c r="N10" s="82" t="s">
        <v>92</v>
      </c>
      <c r="O10" s="51">
        <v>370.41</v>
      </c>
      <c r="P10" s="82" t="s">
        <v>91</v>
      </c>
      <c r="Q10" s="51">
        <v>58.2</v>
      </c>
      <c r="R10" s="51"/>
      <c r="S10" s="82" t="s">
        <v>91</v>
      </c>
      <c r="T10" s="51">
        <v>58.2</v>
      </c>
      <c r="U10" s="51"/>
      <c r="V10" s="82" t="s">
        <v>91</v>
      </c>
      <c r="W10" s="51">
        <v>58.2</v>
      </c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113"/>
      <c r="AJ10" s="113"/>
      <c r="AK10" s="113"/>
      <c r="AL10" s="113"/>
    </row>
    <row r="11" spans="1:38" ht="30.75" customHeight="1">
      <c r="A11" s="18"/>
      <c r="B11" s="224" t="s">
        <v>64</v>
      </c>
      <c r="C11" s="225"/>
      <c r="D11" s="225"/>
      <c r="E11" s="225"/>
      <c r="F11" s="225"/>
      <c r="G11" s="225"/>
      <c r="H11" s="225"/>
      <c r="I11" s="225"/>
      <c r="J11" s="226"/>
      <c r="K11" s="52"/>
      <c r="L11" s="52"/>
      <c r="M11" s="82"/>
      <c r="N11" s="82" t="s">
        <v>93</v>
      </c>
      <c r="O11" s="51">
        <v>529.16</v>
      </c>
      <c r="P11" s="82" t="s">
        <v>92</v>
      </c>
      <c r="Q11" s="51">
        <v>340.41</v>
      </c>
      <c r="R11" s="51"/>
      <c r="S11" s="82" t="s">
        <v>92</v>
      </c>
      <c r="T11" s="51">
        <v>340.41</v>
      </c>
      <c r="U11" s="51"/>
      <c r="V11" s="82" t="s">
        <v>92</v>
      </c>
      <c r="W11" s="51">
        <v>340.41</v>
      </c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</row>
    <row r="12" spans="1:38" ht="25.5" customHeight="1">
      <c r="A12" s="19"/>
      <c r="B12" s="43" t="s">
        <v>110</v>
      </c>
      <c r="C12" s="268" t="s">
        <v>112</v>
      </c>
      <c r="D12" s="268"/>
      <c r="E12" s="268"/>
      <c r="F12" s="268"/>
      <c r="G12" s="35" t="s">
        <v>69</v>
      </c>
      <c r="H12" s="266"/>
      <c r="I12" s="266"/>
      <c r="J12" s="267"/>
      <c r="K12" s="52"/>
      <c r="L12" s="52"/>
      <c r="M12" s="82"/>
      <c r="N12" s="82" t="s">
        <v>94</v>
      </c>
      <c r="O12" s="51">
        <v>846.66</v>
      </c>
      <c r="P12" s="82" t="s">
        <v>93</v>
      </c>
      <c r="Q12" s="51">
        <v>529.16</v>
      </c>
      <c r="R12" s="51"/>
      <c r="S12" s="82" t="s">
        <v>93</v>
      </c>
      <c r="T12" s="51">
        <v>529.16</v>
      </c>
      <c r="U12" s="51"/>
      <c r="V12" s="82" t="s">
        <v>93</v>
      </c>
      <c r="W12" s="51">
        <v>529.16</v>
      </c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</row>
    <row r="13" spans="1:38">
      <c r="A13" s="17"/>
      <c r="B13" s="197" t="s">
        <v>65</v>
      </c>
      <c r="C13" s="199"/>
      <c r="D13" s="199"/>
      <c r="E13" s="199"/>
      <c r="F13" s="199"/>
      <c r="G13" s="199"/>
      <c r="H13" s="199"/>
      <c r="I13" s="199"/>
      <c r="J13" s="200"/>
      <c r="K13" s="52"/>
      <c r="L13" s="52"/>
      <c r="M13" s="82"/>
      <c r="N13" s="52"/>
      <c r="O13" s="82"/>
      <c r="P13" s="82" t="s">
        <v>94</v>
      </c>
      <c r="Q13" s="51">
        <v>846.66</v>
      </c>
      <c r="R13" s="51"/>
      <c r="S13" s="82" t="s">
        <v>94</v>
      </c>
      <c r="T13" s="51">
        <v>846.66</v>
      </c>
      <c r="U13" s="51"/>
      <c r="V13" s="82" t="s">
        <v>94</v>
      </c>
      <c r="W13" s="51">
        <v>846.66</v>
      </c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</row>
    <row r="14" spans="1:38" s="4" customFormat="1" ht="27.75" customHeight="1">
      <c r="A14" s="14"/>
      <c r="B14" s="32" t="s">
        <v>14</v>
      </c>
      <c r="C14" s="269"/>
      <c r="D14" s="270"/>
      <c r="E14" s="32" t="s">
        <v>15</v>
      </c>
      <c r="F14" s="269"/>
      <c r="G14" s="270"/>
      <c r="H14" s="32" t="s">
        <v>16</v>
      </c>
      <c r="I14" s="269"/>
      <c r="J14" s="270"/>
      <c r="K14" s="113"/>
      <c r="L14" s="113"/>
      <c r="M14" s="114"/>
      <c r="N14" s="143"/>
      <c r="O14" s="114"/>
      <c r="P14" s="113"/>
      <c r="Q14" s="113"/>
      <c r="R14" s="114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</row>
    <row r="15" spans="1:38" s="4" customFormat="1" ht="27.75" customHeight="1">
      <c r="A15" s="14"/>
      <c r="B15" s="32" t="s">
        <v>17</v>
      </c>
      <c r="C15" s="269"/>
      <c r="D15" s="270"/>
      <c r="E15" s="32" t="s">
        <v>18</v>
      </c>
      <c r="F15" s="271"/>
      <c r="G15" s="272"/>
      <c r="H15" s="32" t="s">
        <v>19</v>
      </c>
      <c r="I15" s="271"/>
      <c r="J15" s="272"/>
      <c r="K15" s="113"/>
      <c r="L15" s="113"/>
      <c r="M15" s="114"/>
      <c r="N15" s="115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</row>
    <row r="16" spans="1:38" s="4" customFormat="1" ht="27.75" customHeight="1">
      <c r="A16" s="31"/>
      <c r="B16" s="32" t="s">
        <v>20</v>
      </c>
      <c r="C16" s="271"/>
      <c r="D16" s="272"/>
      <c r="E16" s="32" t="s">
        <v>21</v>
      </c>
      <c r="F16" s="271"/>
      <c r="G16" s="272"/>
      <c r="H16" s="32" t="s">
        <v>22</v>
      </c>
      <c r="I16" s="269"/>
      <c r="J16" s="270"/>
      <c r="K16" s="113"/>
      <c r="L16" s="113"/>
      <c r="M16" s="114"/>
      <c r="N16" s="2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</row>
    <row r="17" spans="1:38">
      <c r="A17" s="197" t="s">
        <v>66</v>
      </c>
      <c r="B17" s="198"/>
      <c r="C17" s="198"/>
      <c r="D17" s="198"/>
      <c r="E17" s="198"/>
      <c r="F17" s="198"/>
      <c r="G17" s="198"/>
      <c r="H17" s="198"/>
      <c r="I17" s="198"/>
      <c r="J17" s="283"/>
    </row>
    <row r="18" spans="1:38" s="4" customFormat="1" ht="23.25" customHeight="1">
      <c r="A18" s="10"/>
      <c r="B18" s="42"/>
      <c r="C18" s="32" t="s">
        <v>23</v>
      </c>
      <c r="D18" s="271"/>
      <c r="E18" s="272"/>
      <c r="F18" s="33" t="s">
        <v>24</v>
      </c>
      <c r="G18" s="91"/>
      <c r="H18" s="92"/>
      <c r="I18" s="33" t="s">
        <v>25</v>
      </c>
      <c r="J18" s="130"/>
      <c r="K18" s="113"/>
      <c r="L18" s="113"/>
      <c r="M18" s="114"/>
      <c r="N18" s="113"/>
      <c r="O18" s="114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</row>
    <row r="19" spans="1:38" s="4" customFormat="1" ht="23.25" customHeight="1">
      <c r="A19" s="14"/>
      <c r="B19" s="15"/>
      <c r="C19" s="220" t="s">
        <v>26</v>
      </c>
      <c r="D19" s="221"/>
      <c r="E19" s="284"/>
      <c r="F19" s="142" t="s">
        <v>118</v>
      </c>
      <c r="G19" s="227" t="s">
        <v>117</v>
      </c>
      <c r="H19" s="227"/>
      <c r="I19" s="227"/>
      <c r="J19" s="228"/>
      <c r="K19" s="113"/>
      <c r="L19" s="113"/>
      <c r="M19" s="114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</row>
    <row r="20" spans="1:38" s="4" customFormat="1" ht="23.25" customHeight="1">
      <c r="A20" s="14"/>
      <c r="B20" s="15"/>
      <c r="C20" s="222"/>
      <c r="D20" s="223"/>
      <c r="E20" s="285"/>
      <c r="F20" s="142" t="s">
        <v>118</v>
      </c>
      <c r="G20" s="227" t="s">
        <v>116</v>
      </c>
      <c r="H20" s="227"/>
      <c r="I20" s="227"/>
      <c r="J20" s="228"/>
      <c r="K20" s="113"/>
      <c r="L20" s="113"/>
      <c r="M20" s="114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</row>
    <row r="21" spans="1:38">
      <c r="A21" s="203" t="s">
        <v>67</v>
      </c>
      <c r="B21" s="204"/>
      <c r="C21" s="204"/>
      <c r="D21" s="204"/>
      <c r="E21" s="204"/>
      <c r="F21" s="286"/>
      <c r="G21" s="286"/>
      <c r="H21" s="286"/>
      <c r="I21" s="286"/>
      <c r="J21" s="287"/>
    </row>
    <row r="22" spans="1:38" s="16" customFormat="1" ht="87" customHeight="1">
      <c r="A22" s="244" t="s">
        <v>27</v>
      </c>
      <c r="B22" s="245"/>
      <c r="C22" s="246"/>
      <c r="D22" s="24" t="s">
        <v>28</v>
      </c>
      <c r="E22" s="24" t="s">
        <v>29</v>
      </c>
      <c r="F22" s="24" t="s">
        <v>68</v>
      </c>
      <c r="G22" s="24" t="s">
        <v>30</v>
      </c>
      <c r="H22" s="24" t="s">
        <v>31</v>
      </c>
      <c r="I22" s="24" t="s">
        <v>78</v>
      </c>
      <c r="J22" s="131" t="s">
        <v>79</v>
      </c>
      <c r="K22" s="120"/>
      <c r="L22" s="120"/>
      <c r="M22" s="121"/>
      <c r="N22" s="120"/>
      <c r="O22" s="121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</row>
    <row r="23" spans="1:38" s="1" customFormat="1">
      <c r="A23" s="247" t="s">
        <v>1</v>
      </c>
      <c r="B23" s="248"/>
      <c r="C23" s="249"/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32</v>
      </c>
      <c r="I23" s="11" t="s">
        <v>33</v>
      </c>
      <c r="J23" s="132" t="s">
        <v>34</v>
      </c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</row>
    <row r="24" spans="1:38">
      <c r="A24" s="3">
        <v>1</v>
      </c>
      <c r="B24" s="288"/>
      <c r="C24" s="289"/>
      <c r="D24" s="88"/>
      <c r="E24" s="88"/>
      <c r="F24" s="25">
        <f>IF(E24=0,0,D24/E24)</f>
        <v>0</v>
      </c>
      <c r="G24" s="25" t="str">
        <f>IF(E24=0,"0,00",IF(F24&lt;=27,D24,0))</f>
        <v>0,00</v>
      </c>
      <c r="H24" s="26">
        <f>IF(F24&gt;27,E24,0)</f>
        <v>0</v>
      </c>
      <c r="I24" s="49">
        <f t="shared" ref="I24:I27" si="0">G24*$K$3+H24*$L$3</f>
        <v>0</v>
      </c>
      <c r="J24" s="133"/>
    </row>
    <row r="25" spans="1:38">
      <c r="A25" s="3">
        <v>2</v>
      </c>
      <c r="B25" s="288"/>
      <c r="C25" s="289"/>
      <c r="D25" s="88"/>
      <c r="E25" s="88"/>
      <c r="F25" s="25">
        <f t="shared" ref="F25:F27" si="1">IF(E25=0,0,D25/E25)</f>
        <v>0</v>
      </c>
      <c r="G25" s="25" t="str">
        <f t="shared" ref="G25:G27" si="2">IF(E25=0,"0,00",IF(F25&lt;=27,D25,0))</f>
        <v>0,00</v>
      </c>
      <c r="H25" s="26">
        <f t="shared" ref="H25:H27" si="3">IF(F25&gt;27,E25,0)</f>
        <v>0</v>
      </c>
      <c r="I25" s="49">
        <f t="shared" si="0"/>
        <v>0</v>
      </c>
      <c r="J25" s="133"/>
    </row>
    <row r="26" spans="1:38">
      <c r="A26" s="3">
        <v>3</v>
      </c>
      <c r="B26" s="288"/>
      <c r="C26" s="289"/>
      <c r="D26" s="88"/>
      <c r="E26" s="88"/>
      <c r="F26" s="25">
        <f t="shared" si="1"/>
        <v>0</v>
      </c>
      <c r="G26" s="25" t="str">
        <f t="shared" si="2"/>
        <v>0,00</v>
      </c>
      <c r="H26" s="26">
        <f t="shared" si="3"/>
        <v>0</v>
      </c>
      <c r="I26" s="49">
        <f t="shared" si="0"/>
        <v>0</v>
      </c>
      <c r="J26" s="133"/>
    </row>
    <row r="27" spans="1:38">
      <c r="A27" s="3">
        <v>4</v>
      </c>
      <c r="B27" s="288"/>
      <c r="C27" s="289"/>
      <c r="D27" s="88"/>
      <c r="E27" s="88"/>
      <c r="F27" s="25">
        <f t="shared" si="1"/>
        <v>0</v>
      </c>
      <c r="G27" s="25" t="str">
        <f t="shared" si="2"/>
        <v>0,00</v>
      </c>
      <c r="H27" s="26">
        <f t="shared" si="3"/>
        <v>0</v>
      </c>
      <c r="I27" s="49">
        <f t="shared" si="0"/>
        <v>0</v>
      </c>
      <c r="J27" s="133"/>
    </row>
    <row r="28" spans="1:38">
      <c r="A28" s="169" t="s">
        <v>106</v>
      </c>
      <c r="B28" s="170"/>
      <c r="C28" s="171"/>
      <c r="D28" s="290">
        <f>SUM(D24:D27)</f>
        <v>0</v>
      </c>
      <c r="E28" s="290">
        <f>SUM(E24:E27)</f>
        <v>0</v>
      </c>
      <c r="F28" s="12"/>
      <c r="G28" s="21"/>
      <c r="H28" s="21"/>
      <c r="I28" s="50" t="s">
        <v>105</v>
      </c>
      <c r="J28" s="134"/>
    </row>
    <row r="29" spans="1:38" ht="18.75">
      <c r="A29" s="172"/>
      <c r="B29" s="173"/>
      <c r="C29" s="174"/>
      <c r="D29" s="291"/>
      <c r="E29" s="291"/>
      <c r="F29" s="13"/>
      <c r="G29" s="22"/>
      <c r="H29" s="22"/>
      <c r="I29" s="73">
        <f>SUM(I24:I27)</f>
        <v>0</v>
      </c>
      <c r="J29" s="135"/>
    </row>
    <row r="30" spans="1:38" ht="18.75">
      <c r="A30" s="203" t="s">
        <v>35</v>
      </c>
      <c r="B30" s="204"/>
      <c r="C30" s="204"/>
      <c r="D30" s="204"/>
      <c r="E30" s="204"/>
      <c r="F30" s="204"/>
      <c r="G30" s="205"/>
      <c r="H30" s="69">
        <f>SUM(H24:H27)</f>
        <v>0</v>
      </c>
      <c r="I30" s="28" t="s">
        <v>36</v>
      </c>
      <c r="J30" s="136"/>
    </row>
    <row r="31" spans="1:38" ht="18.75">
      <c r="A31" s="197" t="s">
        <v>77</v>
      </c>
      <c r="B31" s="199"/>
      <c r="C31" s="199"/>
      <c r="D31" s="199"/>
      <c r="E31" s="199"/>
      <c r="F31" s="199"/>
      <c r="G31" s="200"/>
      <c r="H31" s="70">
        <f>SUM(G24:G27)</f>
        <v>0</v>
      </c>
      <c r="I31" s="28" t="s">
        <v>70</v>
      </c>
      <c r="J31" s="136"/>
    </row>
    <row r="32" spans="1:38">
      <c r="A32" s="203" t="s">
        <v>37</v>
      </c>
      <c r="B32" s="204"/>
      <c r="C32" s="204"/>
      <c r="D32" s="204"/>
      <c r="E32" s="204"/>
      <c r="F32" s="204"/>
      <c r="G32" s="204"/>
      <c r="H32" s="204"/>
      <c r="I32" s="204"/>
      <c r="J32" s="205"/>
    </row>
    <row r="33" spans="1:38" ht="15" customHeight="1">
      <c r="A33" s="238" t="s">
        <v>38</v>
      </c>
      <c r="B33" s="239"/>
      <c r="C33" s="235" t="s">
        <v>39</v>
      </c>
      <c r="D33" s="236"/>
      <c r="E33" s="236"/>
      <c r="F33" s="236"/>
      <c r="G33" s="236"/>
      <c r="H33" s="236"/>
      <c r="I33" s="237"/>
      <c r="J33" s="292" t="s">
        <v>80</v>
      </c>
    </row>
    <row r="34" spans="1:38" s="2" customFormat="1" ht="71.45" customHeight="1">
      <c r="A34" s="240"/>
      <c r="B34" s="241"/>
      <c r="C34" s="29" t="s">
        <v>40</v>
      </c>
      <c r="D34" s="29" t="s">
        <v>41</v>
      </c>
      <c r="E34" s="29" t="s">
        <v>42</v>
      </c>
      <c r="F34" s="29" t="s">
        <v>43</v>
      </c>
      <c r="G34" s="29" t="s">
        <v>44</v>
      </c>
      <c r="H34" s="23" t="s">
        <v>107</v>
      </c>
      <c r="I34" s="23" t="s">
        <v>108</v>
      </c>
      <c r="J34" s="293"/>
      <c r="K34" s="122"/>
      <c r="L34" s="122"/>
      <c r="M34" s="123"/>
      <c r="N34" s="122"/>
      <c r="O34" s="123"/>
      <c r="P34" s="122"/>
      <c r="Q34" s="122"/>
      <c r="R34" s="123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</row>
    <row r="35" spans="1:38" s="1" customFormat="1">
      <c r="A35" s="247" t="s">
        <v>1</v>
      </c>
      <c r="B35" s="249"/>
      <c r="C35" s="11" t="s">
        <v>2</v>
      </c>
      <c r="D35" s="11" t="s">
        <v>3</v>
      </c>
      <c r="E35" s="11" t="s">
        <v>4</v>
      </c>
      <c r="F35" s="11" t="s">
        <v>5</v>
      </c>
      <c r="G35" s="11" t="s">
        <v>32</v>
      </c>
      <c r="H35" s="11" t="s">
        <v>33</v>
      </c>
      <c r="I35" s="11" t="s">
        <v>34</v>
      </c>
      <c r="J35" s="132" t="s">
        <v>45</v>
      </c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</row>
    <row r="36" spans="1:38" ht="30">
      <c r="A36" s="144">
        <v>1</v>
      </c>
      <c r="B36" s="294"/>
      <c r="C36" s="40" t="s">
        <v>46</v>
      </c>
      <c r="D36" s="66"/>
      <c r="E36" s="66"/>
      <c r="F36" s="66"/>
      <c r="G36" s="89" t="str">
        <f>IF(D36=$N$1,$O$1,IF(D36=$N$2,$O$2,IF(D36=$N$3,$O$3,IF(D36=$N$4,$O$4,IF(D36=$N$5,$O$5,IF(D36=$N$6,$O$6,IF(D36=$N$7,$O$7,IF(D36=$N$8,$O$8,IF(D36=$N$9,$O$9,IF(D36=$N$10,$O$10,IF(D36=$N$11,$O$11,IF(D36=$N$12,$O$12,"0"))))))))))))</f>
        <v>0</v>
      </c>
      <c r="H36" s="41">
        <f>ROUND(F36*G36,2)*E36</f>
        <v>0</v>
      </c>
      <c r="I36" s="150">
        <f>SUM(H36:H40)</f>
        <v>0</v>
      </c>
      <c r="J36" s="297"/>
    </row>
    <row r="37" spans="1:38">
      <c r="A37" s="145"/>
      <c r="B37" s="295"/>
      <c r="C37" s="40" t="s">
        <v>47</v>
      </c>
      <c r="D37" s="66"/>
      <c r="E37" s="66"/>
      <c r="F37" s="66"/>
      <c r="G37" s="89" t="str">
        <f t="shared" ref="G37:G39" si="4">IF(D37=$N$1,$O$1,IF(D37=$N$2,$O$2,IF(D37=$N$3,$O$3,IF(D37=$N$4,$O$4,IF(D37=$N$5,$O$5,IF(D37=$N$6,$O$6,IF(D37=$N$7,$O$7,IF(D37=$N$8,$O$8,IF(D37=$N$9,$O$9,IF(D37=$N$10,$O$10,IF(D37=$N$11,$O$11,IF(D37=$N$12,$O$12,"0"))))))))))))</f>
        <v>0</v>
      </c>
      <c r="H37" s="41">
        <f t="shared" ref="H37:H55" si="5">ROUND(F37*G37,2)*E37</f>
        <v>0</v>
      </c>
      <c r="I37" s="150"/>
      <c r="J37" s="298"/>
    </row>
    <row r="38" spans="1:38" ht="45">
      <c r="A38" s="145"/>
      <c r="B38" s="295"/>
      <c r="C38" s="40" t="s">
        <v>48</v>
      </c>
      <c r="D38" s="66"/>
      <c r="E38" s="66"/>
      <c r="F38" s="66"/>
      <c r="G38" s="89" t="str">
        <f t="shared" si="4"/>
        <v>0</v>
      </c>
      <c r="H38" s="41">
        <f t="shared" si="5"/>
        <v>0</v>
      </c>
      <c r="I38" s="150"/>
      <c r="J38" s="298"/>
    </row>
    <row r="39" spans="1:38">
      <c r="A39" s="145"/>
      <c r="B39" s="295"/>
      <c r="C39" s="40" t="s">
        <v>49</v>
      </c>
      <c r="D39" s="66"/>
      <c r="E39" s="66"/>
      <c r="F39" s="66"/>
      <c r="G39" s="89" t="str">
        <f t="shared" si="4"/>
        <v>0</v>
      </c>
      <c r="H39" s="41">
        <f t="shared" si="5"/>
        <v>0</v>
      </c>
      <c r="I39" s="150"/>
      <c r="J39" s="298"/>
    </row>
    <row r="40" spans="1:38">
      <c r="A40" s="146"/>
      <c r="B40" s="296"/>
      <c r="C40" s="40" t="s">
        <v>50</v>
      </c>
      <c r="D40" s="66"/>
      <c r="E40" s="66"/>
      <c r="F40" s="66"/>
      <c r="G40" s="89" t="str">
        <f>IF(D40=$N$1,$O$1,IF(D40=$N$2,$O$2,IF(D40=$N$3,$O$3,IF(D40=$N$4,$O$4,IF(D40=$N$5,$O$5,IF(D40=$N$6,$O$6,IF(D40=$N$7,$O$7,IF(D40=$N$8,$O$8,IF(D40=$N$9,$O$9,IF(D40=$N$10,$O$10,IF(D40=$N$11,$O$11,IF(D40=$N$12,$O$12,"0"))))))))))))</f>
        <v>0</v>
      </c>
      <c r="H40" s="41">
        <f t="shared" si="5"/>
        <v>0</v>
      </c>
      <c r="I40" s="151"/>
      <c r="J40" s="299"/>
    </row>
    <row r="41" spans="1:38" ht="30">
      <c r="A41" s="144">
        <v>2</v>
      </c>
      <c r="B41" s="294"/>
      <c r="C41" s="40" t="s">
        <v>46</v>
      </c>
      <c r="D41" s="66"/>
      <c r="E41" s="66"/>
      <c r="F41" s="66"/>
      <c r="G41" s="89" t="str">
        <f>IF(D41=$N$1,$O$1,IF(D41=$N$2,$O$2,IF(D41=$N$3,$O$3,IF(D41=$N$4,$O$4,IF(D41=$N$5,$O$5,IF(D41=$N$6,$O$6,IF(D41=$N$7,$O$7,IF(D41=$N$8,$O$8,IF(D41=$N$9,$O$9,IF(D41=$N$10,$O$10,IF(D41=$N$11,$O$11,IF(D41=$N$12,$O$12,"0"))))))))))))</f>
        <v>0</v>
      </c>
      <c r="H41" s="41">
        <f t="shared" si="5"/>
        <v>0</v>
      </c>
      <c r="I41" s="150">
        <f>SUM(H41:H45)</f>
        <v>0</v>
      </c>
      <c r="J41" s="297"/>
    </row>
    <row r="42" spans="1:38">
      <c r="A42" s="145"/>
      <c r="B42" s="295"/>
      <c r="C42" s="40" t="s">
        <v>47</v>
      </c>
      <c r="D42" s="66"/>
      <c r="E42" s="66"/>
      <c r="F42" s="66"/>
      <c r="G42" s="89" t="str">
        <f t="shared" ref="G42:G44" si="6">IF(D42=$N$1,$O$1,IF(D42=$N$2,$O$2,IF(D42=$N$3,$O$3,IF(D42=$N$4,$O$4,IF(D42=$N$5,$O$5,IF(D42=$N$6,$O$6,IF(D42=$N$7,$O$7,IF(D42=$N$8,$O$8,IF(D42=$N$9,$O$9,IF(D42=$N$10,$O$10,IF(D42=$N$11,$O$11,IF(D42=$N$12,$O$12,"0"))))))))))))</f>
        <v>0</v>
      </c>
      <c r="H42" s="41">
        <f t="shared" si="5"/>
        <v>0</v>
      </c>
      <c r="I42" s="150"/>
      <c r="J42" s="298"/>
    </row>
    <row r="43" spans="1:38" ht="45">
      <c r="A43" s="145"/>
      <c r="B43" s="295"/>
      <c r="C43" s="40" t="s">
        <v>48</v>
      </c>
      <c r="D43" s="66"/>
      <c r="E43" s="66"/>
      <c r="F43" s="66"/>
      <c r="G43" s="89" t="str">
        <f t="shared" si="6"/>
        <v>0</v>
      </c>
      <c r="H43" s="41">
        <f t="shared" si="5"/>
        <v>0</v>
      </c>
      <c r="I43" s="150"/>
      <c r="J43" s="298"/>
    </row>
    <row r="44" spans="1:38">
      <c r="A44" s="145"/>
      <c r="B44" s="295"/>
      <c r="C44" s="40" t="s">
        <v>49</v>
      </c>
      <c r="D44" s="66"/>
      <c r="E44" s="66"/>
      <c r="F44" s="66"/>
      <c r="G44" s="89" t="str">
        <f t="shared" si="6"/>
        <v>0</v>
      </c>
      <c r="H44" s="41">
        <f t="shared" si="5"/>
        <v>0</v>
      </c>
      <c r="I44" s="150"/>
      <c r="J44" s="298"/>
    </row>
    <row r="45" spans="1:38">
      <c r="A45" s="146"/>
      <c r="B45" s="296"/>
      <c r="C45" s="40" t="s">
        <v>50</v>
      </c>
      <c r="D45" s="66"/>
      <c r="E45" s="66"/>
      <c r="F45" s="66"/>
      <c r="G45" s="89" t="str">
        <f>IF(D45=$N$1,$O$1,IF(D45=$N$2,$O$2,IF(D45=$N$3,$O$3,IF(D45=$N$4,$O$4,IF(D45=$N$5,$O$5,IF(D45=$N$6,$O$6,IF(D45=$N$7,$O$7,IF(D45=$N$8,$O$8,IF(D45=$N$9,$O$9,IF(D45=$N$10,$O$10,IF(D45=$N$11,$O$11,IF(D45=$N$12,$O$12,"0"))))))))))))</f>
        <v>0</v>
      </c>
      <c r="H45" s="41">
        <f t="shared" si="5"/>
        <v>0</v>
      </c>
      <c r="I45" s="151"/>
      <c r="J45" s="299"/>
    </row>
    <row r="46" spans="1:38" ht="30">
      <c r="A46" s="144">
        <v>3</v>
      </c>
      <c r="B46" s="294"/>
      <c r="C46" s="40" t="s">
        <v>46</v>
      </c>
      <c r="D46" s="66"/>
      <c r="E46" s="66"/>
      <c r="F46" s="66"/>
      <c r="G46" s="89" t="str">
        <f>IF(D46=$N$1,$O$1,IF(D46=$N$2,$O$2,IF(D46=$N$3,$O$3,IF(D46=$N$4,$O$4,IF(D46=$N$5,$O$5,IF(D46=$N$6,$O$6,IF(D46=$N$7,$O$7,IF(D46=$N$8,$O$8,IF(D46=$N$9,$O$9,IF(D46=$N$10,$O$10,IF(D46=$N$11,$O$11,IF(D46=$N$12,$O$12,"0"))))))))))))</f>
        <v>0</v>
      </c>
      <c r="H46" s="41">
        <f t="shared" si="5"/>
        <v>0</v>
      </c>
      <c r="I46" s="150">
        <f>SUM(H46:H50)</f>
        <v>0</v>
      </c>
      <c r="J46" s="297"/>
    </row>
    <row r="47" spans="1:38">
      <c r="A47" s="145"/>
      <c r="B47" s="295"/>
      <c r="C47" s="40" t="s">
        <v>47</v>
      </c>
      <c r="D47" s="66"/>
      <c r="E47" s="66"/>
      <c r="F47" s="66"/>
      <c r="G47" s="89" t="str">
        <f t="shared" ref="G47:G49" si="7">IF(D47=$N$1,$O$1,IF(D47=$N$2,$O$2,IF(D47=$N$3,$O$3,IF(D47=$N$4,$O$4,IF(D47=$N$5,$O$5,IF(D47=$N$6,$O$6,IF(D47=$N$7,$O$7,IF(D47=$N$8,$O$8,IF(D47=$N$9,$O$9,IF(D47=$N$10,$O$10,IF(D47=$N$11,$O$11,IF(D47=$N$12,$O$12,"0"))))))))))))</f>
        <v>0</v>
      </c>
      <c r="H47" s="41">
        <f t="shared" si="5"/>
        <v>0</v>
      </c>
      <c r="I47" s="150"/>
      <c r="J47" s="298"/>
    </row>
    <row r="48" spans="1:38" ht="45">
      <c r="A48" s="145"/>
      <c r="B48" s="295"/>
      <c r="C48" s="40" t="s">
        <v>48</v>
      </c>
      <c r="D48" s="66"/>
      <c r="E48" s="66"/>
      <c r="F48" s="66"/>
      <c r="G48" s="89" t="str">
        <f t="shared" si="7"/>
        <v>0</v>
      </c>
      <c r="H48" s="41">
        <f t="shared" si="5"/>
        <v>0</v>
      </c>
      <c r="I48" s="150"/>
      <c r="J48" s="298"/>
    </row>
    <row r="49" spans="1:10">
      <c r="A49" s="145"/>
      <c r="B49" s="295"/>
      <c r="C49" s="40" t="s">
        <v>49</v>
      </c>
      <c r="D49" s="66"/>
      <c r="E49" s="66"/>
      <c r="F49" s="66"/>
      <c r="G49" s="89" t="str">
        <f t="shared" si="7"/>
        <v>0</v>
      </c>
      <c r="H49" s="41">
        <f t="shared" si="5"/>
        <v>0</v>
      </c>
      <c r="I49" s="150"/>
      <c r="J49" s="298"/>
    </row>
    <row r="50" spans="1:10">
      <c r="A50" s="146"/>
      <c r="B50" s="296"/>
      <c r="C50" s="40" t="s">
        <v>50</v>
      </c>
      <c r="D50" s="66"/>
      <c r="E50" s="66"/>
      <c r="F50" s="66"/>
      <c r="G50" s="89" t="str">
        <f>IF(D50=$N$1,$O$1,IF(D50=$N$2,$O$2,IF(D50=$N$3,$O$3,IF(D50=$N$4,$O$4,IF(D50=$N$5,$O$5,IF(D50=$N$6,$O$6,IF(D50=$N$7,$O$7,IF(D50=$N$8,$O$8,IF(D50=$N$9,$O$9,IF(D50=$N$10,$O$10,IF(D50=$N$11,$O$11,IF(D50=$N$12,$O$12,"0"))))))))))))</f>
        <v>0</v>
      </c>
      <c r="H50" s="41">
        <f t="shared" si="5"/>
        <v>0</v>
      </c>
      <c r="I50" s="151"/>
      <c r="J50" s="299"/>
    </row>
    <row r="51" spans="1:10" ht="30">
      <c r="A51" s="144">
        <v>4</v>
      </c>
      <c r="B51" s="294"/>
      <c r="C51" s="40" t="s">
        <v>46</v>
      </c>
      <c r="D51" s="66"/>
      <c r="E51" s="66"/>
      <c r="F51" s="66"/>
      <c r="G51" s="89" t="str">
        <f>IF(D51=$N$1,$O$1,IF(D51=$N$2,$O$2,IF(D51=$N$3,$O$3,IF(D51=$N$4,$O$4,IF(D51=$N$5,$O$5,IF(D51=$N$6,$O$6,IF(D51=$N$7,$O$7,IF(D51=$N$8,$O$8,IF(D51=$N$9,$O$9,IF(D51=$N$10,$O$10,IF(D51=$N$11,$O$11,IF(D51=$N$12,$O$12,"0"))))))))))))</f>
        <v>0</v>
      </c>
      <c r="H51" s="41">
        <f t="shared" si="5"/>
        <v>0</v>
      </c>
      <c r="I51" s="150">
        <f>SUM(H51:H55)</f>
        <v>0</v>
      </c>
      <c r="J51" s="297"/>
    </row>
    <row r="52" spans="1:10">
      <c r="A52" s="145"/>
      <c r="B52" s="295"/>
      <c r="C52" s="40" t="s">
        <v>47</v>
      </c>
      <c r="D52" s="66"/>
      <c r="E52" s="66"/>
      <c r="F52" s="66"/>
      <c r="G52" s="89" t="str">
        <f t="shared" ref="G52:G54" si="8">IF(D52=$N$1,$O$1,IF(D52=$N$2,$O$2,IF(D52=$N$3,$O$3,IF(D52=$N$4,$O$4,IF(D52=$N$5,$O$5,IF(D52=$N$6,$O$6,IF(D52=$N$7,$O$7,IF(D52=$N$8,$O$8,IF(D52=$N$9,$O$9,IF(D52=$N$10,$O$10,IF(D52=$N$11,$O$11,IF(D52=$N$12,$O$12,"0"))))))))))))</f>
        <v>0</v>
      </c>
      <c r="H52" s="41">
        <f t="shared" si="5"/>
        <v>0</v>
      </c>
      <c r="I52" s="150"/>
      <c r="J52" s="298"/>
    </row>
    <row r="53" spans="1:10" ht="45">
      <c r="A53" s="145"/>
      <c r="B53" s="295"/>
      <c r="C53" s="40" t="s">
        <v>48</v>
      </c>
      <c r="D53" s="66"/>
      <c r="E53" s="66"/>
      <c r="F53" s="66"/>
      <c r="G53" s="89" t="str">
        <f t="shared" si="8"/>
        <v>0</v>
      </c>
      <c r="H53" s="41">
        <f t="shared" si="5"/>
        <v>0</v>
      </c>
      <c r="I53" s="150"/>
      <c r="J53" s="298"/>
    </row>
    <row r="54" spans="1:10">
      <c r="A54" s="145"/>
      <c r="B54" s="295"/>
      <c r="C54" s="40" t="s">
        <v>49</v>
      </c>
      <c r="D54" s="66"/>
      <c r="E54" s="66"/>
      <c r="F54" s="66"/>
      <c r="G54" s="89" t="str">
        <f t="shared" si="8"/>
        <v>0</v>
      </c>
      <c r="H54" s="41">
        <f t="shared" si="5"/>
        <v>0</v>
      </c>
      <c r="I54" s="150"/>
      <c r="J54" s="298"/>
    </row>
    <row r="55" spans="1:10">
      <c r="A55" s="146"/>
      <c r="B55" s="296"/>
      <c r="C55" s="40" t="s">
        <v>50</v>
      </c>
      <c r="D55" s="66"/>
      <c r="E55" s="66"/>
      <c r="F55" s="66"/>
      <c r="G55" s="89" t="str">
        <f>IF(D55=$N$1,$O$1,IF(D55=$N$2,$O$2,IF(D55=$N$3,$O$3,IF(D55=$N$4,$O$4,IF(D55=$N$5,$O$5,IF(D55=$N$6,$O$6,IF(D55=$N$7,$O$7,IF(D55=$N$8,$O$8,IF(D55=$N$9,$O$9,IF(D55=$N$10,$O$10,IF(D55=$N$11,$O$11,IF(D55=$N$12,$O$12,"0"))))))))))))</f>
        <v>0</v>
      </c>
      <c r="H55" s="41">
        <f t="shared" si="5"/>
        <v>0</v>
      </c>
      <c r="I55" s="151"/>
      <c r="J55" s="299"/>
    </row>
    <row r="56" spans="1:10">
      <c r="A56" s="251">
        <v>1</v>
      </c>
      <c r="B56" s="251"/>
      <c r="C56" s="251"/>
      <c r="D56" s="251"/>
      <c r="E56" s="251"/>
      <c r="F56" s="251"/>
      <c r="G56" s="251"/>
      <c r="H56" s="251"/>
      <c r="I56" s="44" t="s">
        <v>51</v>
      </c>
      <c r="J56" s="137"/>
    </row>
    <row r="57" spans="1:10" ht="18.75">
      <c r="A57" s="251"/>
      <c r="B57" s="251"/>
      <c r="C57" s="251"/>
      <c r="D57" s="251"/>
      <c r="E57" s="251"/>
      <c r="F57" s="251"/>
      <c r="G57" s="251"/>
      <c r="H57" s="251"/>
      <c r="I57" s="71">
        <f>SUM(I36:I55)</f>
        <v>0</v>
      </c>
      <c r="J57" s="138"/>
    </row>
    <row r="58" spans="1:10">
      <c r="B58" s="8"/>
      <c r="C58" s="8"/>
      <c r="D58" s="8"/>
      <c r="E58" s="8"/>
      <c r="F58" s="8"/>
      <c r="G58" s="8"/>
      <c r="H58" s="8"/>
      <c r="I58" s="7"/>
      <c r="J58" s="128"/>
    </row>
    <row r="59" spans="1:10" ht="15.75" thickBot="1">
      <c r="A59" s="252" t="s">
        <v>71</v>
      </c>
      <c r="B59" s="252"/>
      <c r="C59" s="252"/>
      <c r="D59" s="252"/>
      <c r="E59" s="252"/>
      <c r="F59" s="252"/>
      <c r="G59" s="252"/>
      <c r="H59" s="252"/>
      <c r="I59" s="253"/>
      <c r="J59" s="253"/>
    </row>
    <row r="60" spans="1:10">
      <c r="A60" s="254" t="s">
        <v>72</v>
      </c>
      <c r="B60" s="254"/>
      <c r="C60" s="254"/>
      <c r="D60" s="254"/>
      <c r="E60" s="254"/>
      <c r="F60" s="254"/>
      <c r="G60" s="254"/>
      <c r="H60" s="255"/>
      <c r="I60" s="45" t="s">
        <v>52</v>
      </c>
      <c r="J60" s="139"/>
    </row>
    <row r="61" spans="1:10" ht="15" customHeight="1">
      <c r="A61" s="254"/>
      <c r="B61" s="254"/>
      <c r="C61" s="254"/>
      <c r="D61" s="254"/>
      <c r="E61" s="254"/>
      <c r="F61" s="254"/>
      <c r="G61" s="254"/>
      <c r="H61" s="255"/>
      <c r="I61" s="74">
        <f>I29+I57</f>
        <v>0</v>
      </c>
      <c r="J61" s="140"/>
    </row>
    <row r="62" spans="1:10">
      <c r="B62" s="6"/>
      <c r="C62" s="6"/>
      <c r="D62" s="6"/>
      <c r="E62" s="6"/>
      <c r="F62" s="6"/>
      <c r="G62" s="6"/>
      <c r="H62" s="6"/>
      <c r="I62" s="6"/>
    </row>
    <row r="63" spans="1:10">
      <c r="A63" s="252" t="s">
        <v>53</v>
      </c>
      <c r="B63" s="252"/>
      <c r="C63" s="252"/>
      <c r="D63" s="252"/>
      <c r="E63" s="252"/>
      <c r="F63" s="252"/>
      <c r="G63" s="252"/>
      <c r="H63" s="252"/>
      <c r="I63" s="252"/>
      <c r="J63" s="252"/>
    </row>
    <row r="64" spans="1:10">
      <c r="A64" s="257" t="s">
        <v>100</v>
      </c>
      <c r="B64" s="257"/>
      <c r="C64" s="257"/>
      <c r="D64" s="257"/>
      <c r="E64" s="257"/>
      <c r="F64" s="157" t="s">
        <v>101</v>
      </c>
      <c r="G64" s="158"/>
      <c r="H64" s="158"/>
      <c r="I64" s="158"/>
      <c r="J64" s="159"/>
    </row>
    <row r="65" spans="1:38">
      <c r="A65" s="258" t="s">
        <v>54</v>
      </c>
      <c r="B65" s="258"/>
      <c r="C65" s="258"/>
      <c r="D65" s="258"/>
      <c r="E65" s="258"/>
      <c r="F65" s="160" t="s">
        <v>54</v>
      </c>
      <c r="G65" s="160"/>
      <c r="H65" s="160"/>
      <c r="I65" s="160"/>
      <c r="J65" s="160"/>
    </row>
    <row r="66" spans="1:38">
      <c r="A66" s="258" t="s">
        <v>73</v>
      </c>
      <c r="B66" s="258"/>
      <c r="C66" s="258"/>
      <c r="D66" s="258"/>
      <c r="E66" s="258"/>
      <c r="F66" s="160" t="s">
        <v>73</v>
      </c>
      <c r="G66" s="160"/>
      <c r="H66" s="160"/>
      <c r="I66" s="160"/>
      <c r="J66" s="160"/>
    </row>
    <row r="67" spans="1:38">
      <c r="A67" s="258" t="s">
        <v>74</v>
      </c>
      <c r="B67" s="258"/>
      <c r="C67" s="258"/>
      <c r="D67" s="258"/>
      <c r="E67" s="258"/>
      <c r="F67" s="160" t="s">
        <v>74</v>
      </c>
      <c r="G67" s="160"/>
      <c r="H67" s="160"/>
      <c r="I67" s="160"/>
      <c r="J67" s="160"/>
    </row>
    <row r="68" spans="1:38" ht="15" customHeight="1">
      <c r="A68" s="259" t="s">
        <v>102</v>
      </c>
      <c r="B68" s="259"/>
      <c r="C68" s="259"/>
      <c r="D68" s="259"/>
      <c r="E68" s="259"/>
      <c r="F68" s="155" t="s">
        <v>103</v>
      </c>
      <c r="G68" s="155"/>
      <c r="H68" s="155"/>
      <c r="I68" s="155"/>
      <c r="J68" s="155"/>
      <c r="K68" s="124"/>
      <c r="L68" s="124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</row>
    <row r="69" spans="1:38" ht="15" customHeight="1">
      <c r="A69" s="302"/>
      <c r="B69" s="161"/>
      <c r="C69" s="161"/>
      <c r="D69" s="161"/>
      <c r="E69" s="162"/>
      <c r="F69" s="156"/>
      <c r="G69" s="156"/>
      <c r="H69" s="156"/>
      <c r="I69" s="156"/>
      <c r="J69" s="156"/>
      <c r="K69" s="124"/>
      <c r="L69" s="124"/>
      <c r="M69" s="125"/>
      <c r="N69" s="126"/>
      <c r="O69" s="125"/>
      <c r="P69" s="126"/>
      <c r="Q69" s="126"/>
      <c r="R69" s="125"/>
      <c r="S69" s="126"/>
      <c r="T69" s="126"/>
      <c r="U69" s="126"/>
      <c r="V69" s="126"/>
      <c r="W69" s="126"/>
      <c r="X69" s="126"/>
    </row>
    <row r="70" spans="1:38" ht="15" customHeight="1">
      <c r="A70" s="263" t="s">
        <v>55</v>
      </c>
      <c r="B70" s="264"/>
      <c r="C70" s="264"/>
      <c r="D70" s="264"/>
      <c r="E70" s="264"/>
      <c r="F70" s="264"/>
      <c r="G70" s="264"/>
      <c r="H70" s="264"/>
      <c r="I70" s="264"/>
      <c r="J70" s="265"/>
      <c r="K70" s="124"/>
      <c r="L70" s="124"/>
      <c r="M70" s="125"/>
      <c r="N70" s="126"/>
      <c r="O70" s="125"/>
      <c r="P70" s="126"/>
      <c r="Q70" s="126"/>
      <c r="R70" s="125"/>
      <c r="S70" s="126"/>
      <c r="T70" s="126"/>
      <c r="U70" s="126"/>
      <c r="V70" s="126"/>
      <c r="W70" s="126"/>
      <c r="X70" s="126"/>
    </row>
    <row r="71" spans="1:38">
      <c r="A71" s="75"/>
      <c r="B71" s="30"/>
      <c r="C71" s="76"/>
      <c r="D71" s="76"/>
      <c r="E71" s="76"/>
      <c r="F71" s="76"/>
      <c r="G71" s="76"/>
      <c r="H71" s="76"/>
      <c r="I71" s="76"/>
      <c r="J71" s="141"/>
    </row>
    <row r="72" spans="1:38">
      <c r="A72" s="75"/>
      <c r="B72" s="76"/>
      <c r="C72" s="76"/>
      <c r="D72" s="76"/>
      <c r="E72" s="76"/>
      <c r="F72" s="76"/>
      <c r="G72" s="76"/>
      <c r="H72" s="76"/>
      <c r="I72" s="76"/>
      <c r="J72" s="141"/>
    </row>
    <row r="73" spans="1:38">
      <c r="A73" s="75"/>
      <c r="B73" s="303" t="s">
        <v>56</v>
      </c>
      <c r="C73" s="303"/>
      <c r="D73" s="303"/>
      <c r="E73" s="303"/>
      <c r="F73" s="303"/>
      <c r="G73" s="303"/>
      <c r="H73" s="303"/>
      <c r="I73" s="303"/>
      <c r="J73" s="304"/>
    </row>
    <row r="74" spans="1:38" ht="15.75">
      <c r="A74" s="75"/>
      <c r="B74" s="305" t="s">
        <v>75</v>
      </c>
      <c r="C74" s="305"/>
      <c r="D74" s="305"/>
      <c r="E74" s="305"/>
      <c r="F74" s="305"/>
      <c r="G74" s="305"/>
      <c r="H74" s="305"/>
      <c r="I74" s="305"/>
      <c r="J74" s="306"/>
    </row>
    <row r="75" spans="1:38" ht="15.75">
      <c r="A75" s="75"/>
      <c r="B75" s="305" t="s">
        <v>76</v>
      </c>
      <c r="C75" s="305"/>
      <c r="D75" s="305"/>
      <c r="E75" s="305"/>
      <c r="F75" s="305"/>
      <c r="G75" s="305"/>
      <c r="H75" s="305"/>
      <c r="I75" s="305"/>
      <c r="J75" s="306"/>
    </row>
    <row r="76" spans="1:38" s="9" customFormat="1" ht="28.5" customHeight="1">
      <c r="A76" s="77"/>
      <c r="B76" s="307" t="s">
        <v>57</v>
      </c>
      <c r="C76" s="307"/>
      <c r="D76" s="307"/>
      <c r="E76" s="307"/>
      <c r="F76" s="307"/>
      <c r="G76" s="307"/>
      <c r="H76" s="307"/>
      <c r="I76" s="307"/>
      <c r="J76" s="308"/>
      <c r="K76" s="127"/>
      <c r="L76" s="127"/>
      <c r="M76" s="119"/>
      <c r="N76" s="127"/>
      <c r="O76" s="119"/>
      <c r="P76" s="127"/>
      <c r="Q76" s="127"/>
      <c r="R76" s="119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</row>
    <row r="77" spans="1:38" s="9" customFormat="1" ht="29.25" customHeight="1">
      <c r="A77" s="77"/>
      <c r="B77" s="307" t="s">
        <v>58</v>
      </c>
      <c r="C77" s="307"/>
      <c r="D77" s="307"/>
      <c r="E77" s="307"/>
      <c r="F77" s="307"/>
      <c r="G77" s="307"/>
      <c r="H77" s="307"/>
      <c r="I77" s="307"/>
      <c r="J77" s="308"/>
      <c r="K77" s="127"/>
      <c r="L77" s="127"/>
      <c r="M77" s="119"/>
      <c r="N77" s="127"/>
      <c r="O77" s="119"/>
      <c r="P77" s="127"/>
      <c r="Q77" s="127"/>
      <c r="R77" s="119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</row>
    <row r="78" spans="1:38">
      <c r="A78" s="75"/>
      <c r="B78" s="303" t="s">
        <v>59</v>
      </c>
      <c r="C78" s="303"/>
      <c r="D78" s="303"/>
      <c r="E78" s="303"/>
      <c r="F78" s="303"/>
      <c r="G78" s="303"/>
      <c r="H78" s="303"/>
      <c r="I78" s="303"/>
      <c r="J78" s="304"/>
    </row>
    <row r="79" spans="1:38" s="9" customFormat="1" ht="30" customHeight="1">
      <c r="A79" s="77"/>
      <c r="B79" s="307" t="s">
        <v>60</v>
      </c>
      <c r="C79" s="307"/>
      <c r="D79" s="307"/>
      <c r="E79" s="307"/>
      <c r="F79" s="307"/>
      <c r="G79" s="307"/>
      <c r="H79" s="307"/>
      <c r="I79" s="307"/>
      <c r="J79" s="308"/>
      <c r="K79" s="127"/>
      <c r="L79" s="127"/>
      <c r="M79" s="119"/>
      <c r="N79" s="127"/>
      <c r="O79" s="119"/>
      <c r="P79" s="127"/>
      <c r="Q79" s="127"/>
      <c r="R79" s="119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</row>
    <row r="80" spans="1:38">
      <c r="A80" s="78"/>
      <c r="B80" s="300" t="s">
        <v>61</v>
      </c>
      <c r="C80" s="300"/>
      <c r="D80" s="300"/>
      <c r="E80" s="300"/>
      <c r="F80" s="300"/>
      <c r="G80" s="300"/>
      <c r="H80" s="300"/>
      <c r="I80" s="300"/>
      <c r="J80" s="301"/>
    </row>
  </sheetData>
  <sheetProtection insertRows="0" deleteRows="0" selectLockedCells="1" sort="0" autoFilter="0"/>
  <dataConsolidate/>
  <mergeCells count="94">
    <mergeCell ref="B80:J80"/>
    <mergeCell ref="M68:X68"/>
    <mergeCell ref="A69:E69"/>
    <mergeCell ref="F69:J69"/>
    <mergeCell ref="A70:J70"/>
    <mergeCell ref="B73:J73"/>
    <mergeCell ref="B74:J74"/>
    <mergeCell ref="B75:J75"/>
    <mergeCell ref="B76:J76"/>
    <mergeCell ref="B77:J77"/>
    <mergeCell ref="B78:J78"/>
    <mergeCell ref="B79:J79"/>
    <mergeCell ref="A66:E66"/>
    <mergeCell ref="F66:J66"/>
    <mergeCell ref="A67:E67"/>
    <mergeCell ref="F67:J67"/>
    <mergeCell ref="A68:E68"/>
    <mergeCell ref="F68:J68"/>
    <mergeCell ref="A60:H61"/>
    <mergeCell ref="A63:J63"/>
    <mergeCell ref="A64:E64"/>
    <mergeCell ref="F64:J64"/>
    <mergeCell ref="A65:E65"/>
    <mergeCell ref="F65:J65"/>
    <mergeCell ref="A56:H57"/>
    <mergeCell ref="A59:J59"/>
    <mergeCell ref="A51:A55"/>
    <mergeCell ref="B51:B55"/>
    <mergeCell ref="I51:I55"/>
    <mergeCell ref="J51:J55"/>
    <mergeCell ref="A41:A45"/>
    <mergeCell ref="B41:B45"/>
    <mergeCell ref="I41:I45"/>
    <mergeCell ref="J41:J45"/>
    <mergeCell ref="A46:A50"/>
    <mergeCell ref="B46:B50"/>
    <mergeCell ref="I46:I50"/>
    <mergeCell ref="J46:J50"/>
    <mergeCell ref="A33:B34"/>
    <mergeCell ref="C33:I33"/>
    <mergeCell ref="J33:J34"/>
    <mergeCell ref="A35:B35"/>
    <mergeCell ref="A36:A40"/>
    <mergeCell ref="B36:B40"/>
    <mergeCell ref="I36:I40"/>
    <mergeCell ref="J36:J40"/>
    <mergeCell ref="A30:G30"/>
    <mergeCell ref="A31:G31"/>
    <mergeCell ref="A32:J32"/>
    <mergeCell ref="B24:C24"/>
    <mergeCell ref="B25:C25"/>
    <mergeCell ref="B26:C26"/>
    <mergeCell ref="B27:C27"/>
    <mergeCell ref="E28:E29"/>
    <mergeCell ref="D28:D29"/>
    <mergeCell ref="C16:D16"/>
    <mergeCell ref="F16:G16"/>
    <mergeCell ref="I16:J16"/>
    <mergeCell ref="D18:E18"/>
    <mergeCell ref="A28:C29"/>
    <mergeCell ref="A23:C23"/>
    <mergeCell ref="A17:J17"/>
    <mergeCell ref="C19:E20"/>
    <mergeCell ref="A21:J21"/>
    <mergeCell ref="A22:C22"/>
    <mergeCell ref="G19:J19"/>
    <mergeCell ref="G20:J20"/>
    <mergeCell ref="B9:E9"/>
    <mergeCell ref="F9:J9"/>
    <mergeCell ref="B11:J11"/>
    <mergeCell ref="C6:J6"/>
    <mergeCell ref="C10:E10"/>
    <mergeCell ref="H10:J10"/>
    <mergeCell ref="A4:J4"/>
    <mergeCell ref="K4:L4"/>
    <mergeCell ref="B5:J5"/>
    <mergeCell ref="B7:J7"/>
    <mergeCell ref="B8:E8"/>
    <mergeCell ref="F8:J8"/>
    <mergeCell ref="A3:J3"/>
    <mergeCell ref="A1:J1"/>
    <mergeCell ref="K1:L1"/>
    <mergeCell ref="P1:W1"/>
    <mergeCell ref="A2:J2"/>
    <mergeCell ref="K2:L2"/>
    <mergeCell ref="H12:J12"/>
    <mergeCell ref="C12:F12"/>
    <mergeCell ref="C14:D14"/>
    <mergeCell ref="C15:D15"/>
    <mergeCell ref="F14:G14"/>
    <mergeCell ref="F15:G15"/>
    <mergeCell ref="I14:J14"/>
    <mergeCell ref="I15:J15"/>
    <mergeCell ref="B13:J13"/>
  </mergeCells>
  <phoneticPr fontId="18" type="noConversion"/>
  <conditionalFormatting sqref="C6:J6 F9:J9 C10:E10 H12:J12 C16:D16 F15:G16 I15:J15 D18:E18 H18 J18">
    <cfRule type="containsText" dxfId="0" priority="1" operator="containsText" text="*">
      <formula>NOT(ISERROR(SEARCH("*",C6)))</formula>
    </cfRule>
  </conditionalFormatting>
  <dataValidations count="10">
    <dataValidation type="list" allowBlank="1" showInputMessage="1" showErrorMessage="1" sqref="F45 F50 F40 F55">
      <formula1>$AB$6:$AH$6</formula1>
    </dataValidation>
    <dataValidation type="list" allowBlank="1" showInputMessage="1" showErrorMessage="1" sqref="F39 F44 F49 F54">
      <formula1>$Z$5:$AH$5</formula1>
    </dataValidation>
    <dataValidation type="list" allowBlank="1" showInputMessage="1" showErrorMessage="1" sqref="F38 F43 F48 F53">
      <formula1>$AA$4:$AH$4</formula1>
    </dataValidation>
    <dataValidation type="list" allowBlank="1" showInputMessage="1" showErrorMessage="1" sqref="F37 F42 F47 F52">
      <formula1>$AA$3:$AH$3</formula1>
    </dataValidation>
    <dataValidation type="list" allowBlank="1" showInputMessage="1" showErrorMessage="1" sqref="D39 D49 D44 D54">
      <formula1>$S$3:$S$13</formula1>
    </dataValidation>
    <dataValidation type="list" allowBlank="1" showInputMessage="1" showErrorMessage="1" sqref="D47:D48 D37:D38 D42:D43 D52:D53">
      <formula1>$V$3:$V$13</formula1>
    </dataValidation>
    <dataValidation type="list" allowBlank="1" showInputMessage="1" showErrorMessage="1" sqref="D36 D40:D41 D45:D46 D50:D51 D55">
      <formula1>$P$4:$P$13</formula1>
    </dataValidation>
    <dataValidation type="list" allowBlank="1" showInputMessage="1" showErrorMessage="1" sqref="F36 F41 F46 F51">
      <formula1>$AB$2:$AH$2</formula1>
    </dataValidation>
    <dataValidation type="list" allowBlank="1" showInputMessage="1" showErrorMessage="1" sqref="J24:J27 J41 J36 J46 J51">
      <formula1>$M$1:$M$5</formula1>
    </dataValidation>
    <dataValidation type="list" allowBlank="1" showInputMessage="1" showErrorMessage="1" sqref="F19:F20">
      <formula1>$M$5:$M$6</formula1>
    </dataValidation>
  </dataValidations>
  <hyperlinks>
    <hyperlink ref="B73" location="_ftnref1" display="_ftnref1"/>
    <hyperlink ref="B76" location="_ftnref2" display="_ftnref2"/>
    <hyperlink ref="B77" location="_ftnref3" display="_ftnref3"/>
    <hyperlink ref="B78" location="_ftnref4" display="_ftnref4"/>
    <hyperlink ref="B79" location="_ftnref5" display="_ftnref5"/>
    <hyperlink ref="B80" location="_ftnref6" display="_ftnref6"/>
  </hyperlinks>
  <pageMargins left="0.27559055118110237" right="0.23622047244094491" top="0.31496062992125984" bottom="0.31496062992125984" header="0.31496062992125984" footer="0.31496062992125984"/>
  <pageSetup paperSize="9" scale="46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14</vt:i4>
      </vt:variant>
    </vt:vector>
  </HeadingPairs>
  <TitlesOfParts>
    <vt:vector size="16" baseType="lpstr">
      <vt:lpstr>ZAŁ. O 5 i więcej lokali</vt:lpstr>
      <vt:lpstr>ZAŁ.O do 4 lokali</vt:lpstr>
      <vt:lpstr>'ZAŁ. O 5 i więcej lokali'!_ftn1</vt:lpstr>
      <vt:lpstr>'ZAŁ.O do 4 lokali'!_ftn1</vt:lpstr>
      <vt:lpstr>'ZAŁ. O 5 i więcej lokali'!_ftn2</vt:lpstr>
      <vt:lpstr>'ZAŁ.O do 4 lokali'!_ftn2</vt:lpstr>
      <vt:lpstr>'ZAŁ. O 5 i więcej lokali'!_ftn3</vt:lpstr>
      <vt:lpstr>'ZAŁ.O do 4 lokali'!_ftn3</vt:lpstr>
      <vt:lpstr>'ZAŁ. O 5 i więcej lokali'!_ftn4</vt:lpstr>
      <vt:lpstr>'ZAŁ.O do 4 lokali'!_ftn4</vt:lpstr>
      <vt:lpstr>'ZAŁ. O 5 i więcej lokali'!_ftn5</vt:lpstr>
      <vt:lpstr>'ZAŁ.O do 4 lokali'!_ftn5</vt:lpstr>
      <vt:lpstr>'ZAŁ. O 5 i więcej lokali'!_ftn6</vt:lpstr>
      <vt:lpstr>'ZAŁ.O do 4 lokali'!_ftn6</vt:lpstr>
      <vt:lpstr>'ZAŁ. O 5 i więcej lokali'!Obszar_wydruku</vt:lpstr>
      <vt:lpstr>'ZAŁ.O do 4 lokali'!Obszar_wydruku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Puchała-Kołodziej</dc:creator>
  <cp:lastModifiedBy>umbaro04</cp:lastModifiedBy>
  <cp:lastPrinted>2021-01-26T08:45:25Z</cp:lastPrinted>
  <dcterms:created xsi:type="dcterms:W3CDTF">2016-04-15T12:47:06Z</dcterms:created>
  <dcterms:modified xsi:type="dcterms:W3CDTF">2021-04-13T06:27:30Z</dcterms:modified>
</cp:coreProperties>
</file>