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3256" windowHeight="12528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Arkusz1!$A$1:$H$45</definedName>
  </definedNames>
  <calcPr calcId="125725"/>
</workbook>
</file>

<file path=xl/calcChain.xml><?xml version="1.0" encoding="utf-8"?>
<calcChain xmlns="http://schemas.openxmlformats.org/spreadsheetml/2006/main">
  <c r="F34" i="1"/>
  <c r="F35"/>
  <c r="H34"/>
  <c r="H35"/>
  <c r="F33"/>
  <c r="H33" s="1"/>
  <c r="H36" s="1"/>
  <c r="F25"/>
  <c r="H25" s="1"/>
  <c r="F26"/>
  <c r="F27"/>
  <c r="F18"/>
  <c r="H26" s="1"/>
  <c r="F19"/>
  <c r="H27" s="1"/>
  <c r="F17"/>
  <c r="H17" s="1"/>
  <c r="H10"/>
  <c r="F9"/>
  <c r="H9" s="1"/>
  <c r="F10"/>
  <c r="F11"/>
  <c r="H11" s="1"/>
  <c r="F8"/>
  <c r="H8" s="1"/>
  <c r="H12" l="1"/>
  <c r="H28"/>
  <c r="H19"/>
  <c r="H18"/>
  <c r="H20" s="1"/>
</calcChain>
</file>

<file path=xl/sharedStrings.xml><?xml version="1.0" encoding="utf-8"?>
<sst xmlns="http://schemas.openxmlformats.org/spreadsheetml/2006/main" count="90" uniqueCount="35">
  <si>
    <t>L.p.</t>
  </si>
  <si>
    <t>Rodzaj usługi</t>
  </si>
  <si>
    <t>Wartość netto</t>
  </si>
  <si>
    <t>% VAT</t>
  </si>
  <si>
    <t>Wartość brutto</t>
  </si>
  <si>
    <r>
      <rPr>
        <b/>
        <sz val="11"/>
        <color theme="1"/>
        <rFont val="Times New Roman"/>
        <family val="1"/>
        <charset val="238"/>
      </rPr>
      <t>Przewidywana ilość w czasie trwania umowy</t>
    </r>
    <r>
      <rPr>
        <sz val="11"/>
        <color theme="1"/>
        <rFont val="Times New Roman"/>
        <family val="1"/>
        <charset val="238"/>
      </rPr>
      <t xml:space="preserve"> </t>
    </r>
    <r>
      <rPr>
        <sz val="8"/>
        <color theme="1"/>
        <rFont val="Times New Roman"/>
        <family val="1"/>
        <charset val="238"/>
      </rPr>
      <t>(m-c/ ilość)</t>
    </r>
  </si>
  <si>
    <t>FORMULARZ CENOWY</t>
  </si>
  <si>
    <t>5 (3x4)</t>
  </si>
  <si>
    <t>7 [5+(5x6)]</t>
  </si>
  <si>
    <t>1.</t>
  </si>
  <si>
    <t>2.</t>
  </si>
  <si>
    <t>3.</t>
  </si>
  <si>
    <t>4.</t>
  </si>
  <si>
    <t>Usługa portierska, ochrony mienia, całodobowa</t>
  </si>
  <si>
    <t>Całodobowe monitorowanie</t>
  </si>
  <si>
    <t>Przyjazd grupy interwencyjnej</t>
  </si>
  <si>
    <t>Jednorazowe przeprogramowanie</t>
  </si>
  <si>
    <t>Suma:</t>
  </si>
  <si>
    <t xml:space="preserve">     I. Obiekt - ul. Strzegomska 148</t>
  </si>
  <si>
    <t xml:space="preserve">     II. Obiekt - ul. Muchoborska I</t>
  </si>
  <si>
    <t>miesiące</t>
  </si>
  <si>
    <t>razy</t>
  </si>
  <si>
    <t>Usługa portierska, ochrona mienia, od godz. 19:00 do 7.00</t>
  </si>
  <si>
    <t>godz.</t>
  </si>
  <si>
    <t>Ochrona mienia, od godz. 19:00 do 7:00</t>
  </si>
  <si>
    <t xml:space="preserve">     III. Obiekt - ul. Nowodworska 19 - parking *</t>
  </si>
  <si>
    <t xml:space="preserve">     IV. Obiekt - ul. Ostrowskiego - parking **</t>
  </si>
  <si>
    <t>Uwagi</t>
  </si>
  <si>
    <t>Zał. nr 6</t>
  </si>
  <si>
    <t>* istnieje możliwość rezygnacji z usługi w przypadku sprzedaży nieruchomości przez Gminę Wrocław</t>
  </si>
  <si>
    <t xml:space="preserve">** usługa bedzie wykonywana opcjonalnie w zależnosci od potrzeb zamawiającego max 3 razy w tygodniu po 12 godzin
Należy wykonać jednorazowe przeprogramowanie do stacji monitorowania alarmu (SMA) wraz z instalacją nadajników transmisji danych GSM w ww. obiektach
Przyjazdy grupy interwencyjnej do obiektów monitorowanych w przypadku konieczności –przyjęto jeden przyjazdy do każdego z obiektów - jeden raz w miesiącu.
Cena jednostkowa za całodobowe monitorowanie stanowi wysokość miesięcznego ryczałtu.
</t>
  </si>
  <si>
    <r>
      <rPr>
        <b/>
        <sz val="11"/>
        <color theme="1"/>
        <rFont val="Times New Roman"/>
        <family val="1"/>
        <charset val="238"/>
      </rPr>
      <t>Cena jednostkowa zł netto</t>
    </r>
    <r>
      <rPr>
        <b/>
        <sz val="8"/>
        <color theme="1"/>
        <rFont val="Times New Roman"/>
        <family val="1"/>
        <charset val="238"/>
      </rPr>
      <t xml:space="preserve"> </t>
    </r>
    <r>
      <rPr>
        <sz val="8"/>
        <color theme="1"/>
        <rFont val="Times New Roman"/>
        <family val="1"/>
        <charset val="238"/>
      </rPr>
      <t>(odpowiednio za  m-c/ ilość)</t>
    </r>
  </si>
  <si>
    <r>
      <rPr>
        <b/>
        <sz val="11"/>
        <color theme="1"/>
        <rFont val="Times New Roman"/>
        <family val="1"/>
        <charset val="238"/>
      </rPr>
      <t>Cena jednostkowa zł netto</t>
    </r>
    <r>
      <rPr>
        <b/>
        <sz val="8"/>
        <color theme="1"/>
        <rFont val="Times New Roman"/>
        <family val="1"/>
        <charset val="238"/>
      </rPr>
      <t xml:space="preserve"> </t>
    </r>
    <r>
      <rPr>
        <sz val="8"/>
        <color theme="1"/>
        <rFont val="Times New Roman"/>
        <family val="1"/>
        <charset val="238"/>
      </rPr>
      <t>(odpowiednio za m-c/ ilość)</t>
    </r>
  </si>
  <si>
    <t>ZP/PNUS/7/2025/WOU</t>
  </si>
  <si>
    <r>
      <t xml:space="preserve"> </t>
    </r>
    <r>
      <rPr>
        <sz val="11"/>
        <color rgb="FFFF0000"/>
        <rFont val="Times New Roman"/>
        <family val="1"/>
        <charset val="238"/>
      </rPr>
      <t xml:space="preserve">UWAGA! Dokument musi zostać opatrzony kwalifikowanym podpisem elektronicznym </t>
    </r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</si>
</sst>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top" wrapText="1"/>
    </xf>
    <xf numFmtId="4" fontId="6" fillId="0" borderId="0" xfId="0" applyNumberFormat="1" applyFont="1" applyAlignment="1">
      <alignment horizontal="center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NumberFormat="1" applyFont="1" applyAlignment="1">
      <alignment horizontal="left" vertical="center" wrapText="1"/>
    </xf>
    <xf numFmtId="4" fontId="7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2" xfId="0" applyBorder="1"/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4" fontId="2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"/>
  <sheetViews>
    <sheetView tabSelected="1" view="pageBreakPreview" zoomScaleNormal="115" zoomScaleSheetLayoutView="100" workbookViewId="0">
      <selection activeCell="H38" sqref="H38"/>
    </sheetView>
  </sheetViews>
  <sheetFormatPr defaultColWidth="9" defaultRowHeight="13.8"/>
  <cols>
    <col min="1" max="1" width="4.09765625" style="3" customWidth="1"/>
    <col min="2" max="2" width="15.59765625" style="3" customWidth="1"/>
    <col min="3" max="3" width="13.5" style="20" customWidth="1"/>
    <col min="4" max="4" width="6.69921875" style="13" customWidth="1"/>
    <col min="5" max="5" width="8" style="10" customWidth="1"/>
    <col min="6" max="6" width="11.09765625" style="28" customWidth="1"/>
    <col min="7" max="7" width="10.19921875" style="3" customWidth="1"/>
    <col min="8" max="8" width="11.09765625" style="28" customWidth="1"/>
    <col min="9" max="9" width="9" style="3"/>
    <col min="10" max="10" width="11.3984375" style="28" bestFit="1" customWidth="1"/>
    <col min="11" max="16384" width="9" style="3"/>
  </cols>
  <sheetData>
    <row r="1" spans="1:10">
      <c r="H1" s="24" t="s">
        <v>28</v>
      </c>
    </row>
    <row r="2" spans="1:10" ht="17.399999999999999">
      <c r="A2" s="44" t="s">
        <v>6</v>
      </c>
      <c r="B2" s="44"/>
      <c r="C2" s="44"/>
      <c r="D2" s="44"/>
      <c r="E2" s="44"/>
      <c r="F2" s="44"/>
      <c r="G2" s="44"/>
      <c r="H2" s="44"/>
    </row>
    <row r="4" spans="1:10" ht="18">
      <c r="C4" s="60" t="s">
        <v>33</v>
      </c>
      <c r="D4" s="61"/>
      <c r="E4" s="62"/>
      <c r="F4" s="63"/>
    </row>
    <row r="5" spans="1:10" ht="24" customHeight="1">
      <c r="A5" s="45" t="s">
        <v>18</v>
      </c>
      <c r="B5" s="45"/>
      <c r="C5" s="45"/>
      <c r="D5" s="45"/>
      <c r="E5" s="45"/>
      <c r="F5" s="45"/>
      <c r="G5" s="45"/>
      <c r="H5" s="45"/>
    </row>
    <row r="6" spans="1:10" s="1" customFormat="1" ht="51.6">
      <c r="A6" s="5" t="s">
        <v>0</v>
      </c>
      <c r="B6" s="5" t="s">
        <v>1</v>
      </c>
      <c r="C6" s="21" t="s">
        <v>31</v>
      </c>
      <c r="D6" s="47" t="s">
        <v>5</v>
      </c>
      <c r="E6" s="48"/>
      <c r="F6" s="25" t="s">
        <v>2</v>
      </c>
      <c r="G6" s="5" t="s">
        <v>3</v>
      </c>
      <c r="H6" s="25" t="s">
        <v>4</v>
      </c>
      <c r="J6" s="30"/>
    </row>
    <row r="7" spans="1:10" s="2" customFormat="1" ht="16.5" customHeight="1">
      <c r="A7" s="6">
        <v>1</v>
      </c>
      <c r="B7" s="6">
        <v>2</v>
      </c>
      <c r="C7" s="22">
        <v>3</v>
      </c>
      <c r="D7" s="49">
        <v>4</v>
      </c>
      <c r="E7" s="50"/>
      <c r="F7" s="26" t="s">
        <v>7</v>
      </c>
      <c r="G7" s="6">
        <v>6</v>
      </c>
      <c r="H7" s="26" t="s">
        <v>8</v>
      </c>
      <c r="J7" s="31"/>
    </row>
    <row r="8" spans="1:10" ht="41.4">
      <c r="A8" s="7" t="s">
        <v>9</v>
      </c>
      <c r="B8" s="7" t="s">
        <v>13</v>
      </c>
      <c r="C8" s="19"/>
      <c r="D8" s="36">
        <v>17520</v>
      </c>
      <c r="E8" s="33" t="s">
        <v>23</v>
      </c>
      <c r="F8" s="17">
        <f>ROUND((C8*D8),2)</f>
        <v>0</v>
      </c>
      <c r="G8" s="18">
        <v>0.23</v>
      </c>
      <c r="H8" s="17">
        <f>ROUND(F8+(F8*G8),2)</f>
        <v>0</v>
      </c>
    </row>
    <row r="9" spans="1:10" ht="32.25" customHeight="1">
      <c r="A9" s="7" t="s">
        <v>10</v>
      </c>
      <c r="B9" s="7" t="s">
        <v>14</v>
      </c>
      <c r="C9" s="19"/>
      <c r="D9" s="32">
        <v>24</v>
      </c>
      <c r="E9" s="33" t="s">
        <v>20</v>
      </c>
      <c r="F9" s="17">
        <f t="shared" ref="F9:F11" si="0">ROUND((C9*D9),2)</f>
        <v>0</v>
      </c>
      <c r="G9" s="18">
        <v>0.23</v>
      </c>
      <c r="H9" s="17">
        <f t="shared" ref="H9:H11" si="1">ROUND(F9+(F9*G9),2)</f>
        <v>0</v>
      </c>
    </row>
    <row r="10" spans="1:10" ht="32.25" customHeight="1">
      <c r="A10" s="7" t="s">
        <v>11</v>
      </c>
      <c r="B10" s="7" t="s">
        <v>15</v>
      </c>
      <c r="C10" s="19"/>
      <c r="D10" s="32">
        <v>24</v>
      </c>
      <c r="E10" s="33" t="s">
        <v>21</v>
      </c>
      <c r="F10" s="17">
        <f t="shared" si="0"/>
        <v>0</v>
      </c>
      <c r="G10" s="18">
        <v>0.23</v>
      </c>
      <c r="H10" s="17">
        <f t="shared" si="1"/>
        <v>0</v>
      </c>
    </row>
    <row r="11" spans="1:10" ht="32.25" customHeight="1">
      <c r="A11" s="7" t="s">
        <v>12</v>
      </c>
      <c r="B11" s="7" t="s">
        <v>16</v>
      </c>
      <c r="C11" s="19"/>
      <c r="D11" s="14">
        <v>1</v>
      </c>
      <c r="E11" s="11" t="s">
        <v>21</v>
      </c>
      <c r="F11" s="17">
        <f t="shared" si="0"/>
        <v>0</v>
      </c>
      <c r="G11" s="18">
        <v>0.23</v>
      </c>
      <c r="H11" s="17">
        <f t="shared" si="1"/>
        <v>0</v>
      </c>
    </row>
    <row r="12" spans="1:10" ht="24" customHeight="1">
      <c r="G12" s="4" t="s">
        <v>17</v>
      </c>
      <c r="H12" s="17">
        <f>SUM(H8:H11)</f>
        <v>0</v>
      </c>
    </row>
    <row r="14" spans="1:10" ht="24" customHeight="1">
      <c r="A14" s="45" t="s">
        <v>19</v>
      </c>
      <c r="B14" s="45"/>
      <c r="C14" s="45"/>
      <c r="D14" s="45"/>
      <c r="E14" s="45"/>
      <c r="F14" s="45"/>
      <c r="G14" s="45"/>
      <c r="H14" s="45"/>
    </row>
    <row r="15" spans="1:10" ht="51.6">
      <c r="A15" s="5" t="s">
        <v>0</v>
      </c>
      <c r="B15" s="5" t="s">
        <v>1</v>
      </c>
      <c r="C15" s="21" t="s">
        <v>32</v>
      </c>
      <c r="D15" s="47" t="s">
        <v>5</v>
      </c>
      <c r="E15" s="48"/>
      <c r="F15" s="25" t="s">
        <v>2</v>
      </c>
      <c r="G15" s="5" t="s">
        <v>3</v>
      </c>
      <c r="H15" s="25" t="s">
        <v>4</v>
      </c>
    </row>
    <row r="16" spans="1:10">
      <c r="A16" s="6">
        <v>1</v>
      </c>
      <c r="B16" s="6">
        <v>2</v>
      </c>
      <c r="C16" s="22">
        <v>3</v>
      </c>
      <c r="D16" s="51">
        <v>4</v>
      </c>
      <c r="E16" s="51"/>
      <c r="F16" s="26" t="s">
        <v>7</v>
      </c>
      <c r="G16" s="6">
        <v>6</v>
      </c>
      <c r="H16" s="26" t="s">
        <v>8</v>
      </c>
    </row>
    <row r="17" spans="1:10" ht="32.25" customHeight="1">
      <c r="A17" s="7" t="s">
        <v>9</v>
      </c>
      <c r="B17" s="7" t="s">
        <v>14</v>
      </c>
      <c r="C17" s="19"/>
      <c r="D17" s="32">
        <v>24</v>
      </c>
      <c r="E17" s="33" t="s">
        <v>20</v>
      </c>
      <c r="F17" s="17">
        <f>ROUND((C17*D17),2)</f>
        <v>0</v>
      </c>
      <c r="G17" s="18">
        <v>0.23</v>
      </c>
      <c r="H17" s="17">
        <f>ROUND(F17+(F17*G17),2)</f>
        <v>0</v>
      </c>
    </row>
    <row r="18" spans="1:10" ht="32.25" customHeight="1">
      <c r="A18" s="7" t="s">
        <v>10</v>
      </c>
      <c r="B18" s="7" t="s">
        <v>15</v>
      </c>
      <c r="C18" s="19"/>
      <c r="D18" s="32">
        <v>24</v>
      </c>
      <c r="E18" s="33" t="s">
        <v>21</v>
      </c>
      <c r="F18" s="17">
        <f t="shared" ref="F18:F19" si="2">ROUND((C18*D18),2)</f>
        <v>0</v>
      </c>
      <c r="G18" s="18">
        <v>0.23</v>
      </c>
      <c r="H18" s="17">
        <f t="shared" ref="H18:H19" si="3">ROUND(F18+(F18*G18),2)</f>
        <v>0</v>
      </c>
    </row>
    <row r="19" spans="1:10" ht="32.25" customHeight="1">
      <c r="A19" s="7" t="s">
        <v>11</v>
      </c>
      <c r="B19" s="7" t="s">
        <v>16</v>
      </c>
      <c r="C19" s="19"/>
      <c r="D19" s="16">
        <v>1</v>
      </c>
      <c r="E19" s="11" t="s">
        <v>21</v>
      </c>
      <c r="F19" s="17">
        <f t="shared" si="2"/>
        <v>0</v>
      </c>
      <c r="G19" s="18">
        <v>0.23</v>
      </c>
      <c r="H19" s="17">
        <f t="shared" si="3"/>
        <v>0</v>
      </c>
    </row>
    <row r="20" spans="1:10" ht="24" customHeight="1">
      <c r="G20" s="4" t="s">
        <v>17</v>
      </c>
      <c r="H20" s="17">
        <f>SUM(H17:H19)</f>
        <v>0</v>
      </c>
    </row>
    <row r="21" spans="1:10" ht="24" customHeight="1">
      <c r="G21" s="4"/>
      <c r="H21" s="27"/>
    </row>
    <row r="22" spans="1:10" ht="24" customHeight="1">
      <c r="A22" s="45" t="s">
        <v>25</v>
      </c>
      <c r="B22" s="46"/>
      <c r="C22" s="46"/>
      <c r="D22" s="46"/>
      <c r="E22" s="46"/>
      <c r="F22" s="46"/>
      <c r="G22" s="46"/>
      <c r="H22" s="46"/>
    </row>
    <row r="23" spans="1:10" s="1" customFormat="1" ht="51.6">
      <c r="A23" s="5" t="s">
        <v>0</v>
      </c>
      <c r="B23" s="5" t="s">
        <v>1</v>
      </c>
      <c r="C23" s="21" t="s">
        <v>31</v>
      </c>
      <c r="D23" s="47" t="s">
        <v>5</v>
      </c>
      <c r="E23" s="48"/>
      <c r="F23" s="25" t="s">
        <v>2</v>
      </c>
      <c r="G23" s="5" t="s">
        <v>3</v>
      </c>
      <c r="H23" s="25" t="s">
        <v>4</v>
      </c>
      <c r="J23" s="30"/>
    </row>
    <row r="24" spans="1:10" s="2" customFormat="1" ht="16.5" customHeight="1">
      <c r="A24" s="6">
        <v>1</v>
      </c>
      <c r="B24" s="6">
        <v>2</v>
      </c>
      <c r="C24" s="22">
        <v>3</v>
      </c>
      <c r="D24" s="52">
        <v>4</v>
      </c>
      <c r="E24" s="53"/>
      <c r="F24" s="29" t="s">
        <v>7</v>
      </c>
      <c r="G24" s="6">
        <v>6</v>
      </c>
      <c r="H24" s="26" t="s">
        <v>8</v>
      </c>
      <c r="J24" s="31"/>
    </row>
    <row r="25" spans="1:10" ht="41.4">
      <c r="A25" s="7" t="s">
        <v>9</v>
      </c>
      <c r="B25" s="7" t="s">
        <v>22</v>
      </c>
      <c r="C25" s="19"/>
      <c r="D25" s="32">
        <v>8760</v>
      </c>
      <c r="E25" s="33" t="s">
        <v>23</v>
      </c>
      <c r="F25" s="17">
        <f>ROUND((C25*D25),2)</f>
        <v>0</v>
      </c>
      <c r="G25" s="18">
        <v>0.23</v>
      </c>
      <c r="H25" s="17">
        <f>ROUND(F25+(F25*G25),2)</f>
        <v>0</v>
      </c>
    </row>
    <row r="26" spans="1:10" s="38" customFormat="1" ht="32.25" customHeight="1">
      <c r="A26" s="7" t="s">
        <v>10</v>
      </c>
      <c r="B26" s="7" t="s">
        <v>14</v>
      </c>
      <c r="C26" s="19"/>
      <c r="D26" s="32">
        <v>24</v>
      </c>
      <c r="E26" s="33" t="s">
        <v>20</v>
      </c>
      <c r="F26" s="17">
        <f t="shared" ref="F26:F27" si="4">ROUND((C18*D18),2)</f>
        <v>0</v>
      </c>
      <c r="G26" s="18">
        <v>0.23</v>
      </c>
      <c r="H26" s="17">
        <f t="shared" ref="H26:H27" si="5">ROUND(F18+(F18*G18),2)</f>
        <v>0</v>
      </c>
      <c r="J26" s="39"/>
    </row>
    <row r="27" spans="1:10" ht="32.25" customHeight="1">
      <c r="A27" s="7" t="s">
        <v>11</v>
      </c>
      <c r="B27" s="7" t="s">
        <v>15</v>
      </c>
      <c r="C27" s="19"/>
      <c r="D27" s="32">
        <v>24</v>
      </c>
      <c r="E27" s="33" t="s">
        <v>21</v>
      </c>
      <c r="F27" s="17">
        <f t="shared" si="4"/>
        <v>0</v>
      </c>
      <c r="G27" s="18">
        <v>0.23</v>
      </c>
      <c r="H27" s="17">
        <f t="shared" si="5"/>
        <v>0</v>
      </c>
    </row>
    <row r="28" spans="1:10" ht="24" customHeight="1">
      <c r="A28" s="8"/>
      <c r="B28" s="8"/>
      <c r="C28" s="23"/>
      <c r="D28" s="15"/>
      <c r="E28" s="12"/>
      <c r="F28" s="27"/>
      <c r="G28" s="9" t="s">
        <v>17</v>
      </c>
      <c r="H28" s="17">
        <f>SUM(H25:H27)</f>
        <v>0</v>
      </c>
    </row>
    <row r="29" spans="1:10">
      <c r="A29" s="54"/>
      <c r="B29" s="55"/>
      <c r="C29" s="55"/>
      <c r="D29" s="55"/>
      <c r="E29" s="55"/>
      <c r="F29" s="55"/>
      <c r="G29" s="55"/>
      <c r="H29" s="55"/>
    </row>
    <row r="30" spans="1:10" ht="24" customHeight="1">
      <c r="A30" s="45" t="s">
        <v>26</v>
      </c>
      <c r="B30" s="46"/>
      <c r="C30" s="46"/>
      <c r="D30" s="46"/>
      <c r="E30" s="46"/>
      <c r="F30" s="46"/>
      <c r="G30" s="46"/>
      <c r="H30" s="46"/>
    </row>
    <row r="31" spans="1:10" ht="51.6">
      <c r="A31" s="5" t="s">
        <v>0</v>
      </c>
      <c r="B31" s="5" t="s">
        <v>1</v>
      </c>
      <c r="C31" s="21" t="s">
        <v>32</v>
      </c>
      <c r="D31" s="47" t="s">
        <v>5</v>
      </c>
      <c r="E31" s="48"/>
      <c r="F31" s="25" t="s">
        <v>2</v>
      </c>
      <c r="G31" s="5" t="s">
        <v>3</v>
      </c>
      <c r="H31" s="25" t="s">
        <v>4</v>
      </c>
    </row>
    <row r="32" spans="1:10">
      <c r="A32" s="6">
        <v>1</v>
      </c>
      <c r="B32" s="6">
        <v>2</v>
      </c>
      <c r="C32" s="22">
        <v>3</v>
      </c>
      <c r="D32" s="51">
        <v>4</v>
      </c>
      <c r="E32" s="51"/>
      <c r="F32" s="26" t="s">
        <v>7</v>
      </c>
      <c r="G32" s="6">
        <v>6</v>
      </c>
      <c r="H32" s="26" t="s">
        <v>8</v>
      </c>
    </row>
    <row r="33" spans="1:10" ht="32.25" customHeight="1">
      <c r="A33" s="7" t="s">
        <v>9</v>
      </c>
      <c r="B33" s="7" t="s">
        <v>24</v>
      </c>
      <c r="C33" s="19"/>
      <c r="D33" s="34">
        <v>3744</v>
      </c>
      <c r="E33" s="33" t="s">
        <v>23</v>
      </c>
      <c r="F33" s="17">
        <f>ROUND((C33*D33),2)</f>
        <v>0</v>
      </c>
      <c r="G33" s="18">
        <v>0.23</v>
      </c>
      <c r="H33" s="17">
        <f>ROUND(F33+(F33*G33),2)</f>
        <v>0</v>
      </c>
    </row>
    <row r="34" spans="1:10" s="38" customFormat="1" ht="32.25" customHeight="1">
      <c r="A34" s="7" t="s">
        <v>10</v>
      </c>
      <c r="B34" s="7" t="s">
        <v>14</v>
      </c>
      <c r="C34" s="19"/>
      <c r="D34" s="32">
        <v>24</v>
      </c>
      <c r="E34" s="33" t="s">
        <v>20</v>
      </c>
      <c r="F34" s="17">
        <f t="shared" ref="F34:F35" si="6">ROUND((C34*D34),2)</f>
        <v>0</v>
      </c>
      <c r="G34" s="18">
        <v>0.23</v>
      </c>
      <c r="H34" s="17">
        <f t="shared" ref="H34:H35" si="7">ROUND(F34+(F34*G34),2)</f>
        <v>0</v>
      </c>
      <c r="J34" s="39"/>
    </row>
    <row r="35" spans="1:10" ht="32.25" customHeight="1">
      <c r="A35" s="7" t="s">
        <v>10</v>
      </c>
      <c r="B35" s="7" t="s">
        <v>15</v>
      </c>
      <c r="C35" s="19"/>
      <c r="D35" s="32">
        <v>24</v>
      </c>
      <c r="E35" s="33" t="s">
        <v>21</v>
      </c>
      <c r="F35" s="17">
        <f t="shared" si="6"/>
        <v>0</v>
      </c>
      <c r="G35" s="18">
        <v>0.23</v>
      </c>
      <c r="H35" s="17">
        <f t="shared" si="7"/>
        <v>0</v>
      </c>
    </row>
    <row r="36" spans="1:10" ht="24" customHeight="1">
      <c r="A36" s="8"/>
      <c r="B36" s="8"/>
      <c r="C36" s="23"/>
      <c r="D36" s="15"/>
      <c r="E36" s="12"/>
      <c r="F36" s="27"/>
      <c r="G36" s="9" t="s">
        <v>17</v>
      </c>
      <c r="H36" s="17">
        <f>SUM(H33:H35)</f>
        <v>0</v>
      </c>
    </row>
    <row r="37" spans="1:10">
      <c r="A37" s="56" t="s">
        <v>34</v>
      </c>
      <c r="B37" s="56"/>
      <c r="C37" s="57"/>
      <c r="D37" s="58"/>
      <c r="E37" s="43"/>
      <c r="F37" s="59"/>
      <c r="G37" s="56"/>
      <c r="H37" s="59"/>
    </row>
    <row r="38" spans="1:10">
      <c r="A38" s="43" t="s">
        <v>27</v>
      </c>
      <c r="B38" s="43"/>
    </row>
    <row r="39" spans="1:10" s="35" customFormat="1" ht="13.2">
      <c r="A39" s="40" t="s">
        <v>29</v>
      </c>
      <c r="B39" s="40"/>
      <c r="C39" s="41"/>
      <c r="D39" s="40"/>
      <c r="E39" s="40"/>
      <c r="F39" s="42"/>
      <c r="G39" s="40"/>
      <c r="H39" s="42"/>
      <c r="J39" s="37"/>
    </row>
    <row r="40" spans="1:10">
      <c r="A40" s="40" t="s">
        <v>30</v>
      </c>
      <c r="B40" s="40"/>
      <c r="C40" s="40"/>
      <c r="D40" s="40"/>
      <c r="E40" s="40"/>
      <c r="F40" s="40"/>
      <c r="G40" s="40"/>
      <c r="H40" s="40"/>
    </row>
    <row r="41" spans="1:10">
      <c r="A41" s="40"/>
      <c r="B41" s="40"/>
      <c r="C41" s="40"/>
      <c r="D41" s="40"/>
      <c r="E41" s="40"/>
      <c r="F41" s="40"/>
      <c r="G41" s="40"/>
      <c r="H41" s="40"/>
    </row>
    <row r="42" spans="1:10">
      <c r="A42" s="40"/>
      <c r="B42" s="40"/>
      <c r="C42" s="40"/>
      <c r="D42" s="40"/>
      <c r="E42" s="40"/>
      <c r="F42" s="40"/>
      <c r="G42" s="40"/>
      <c r="H42" s="40"/>
    </row>
    <row r="43" spans="1:10">
      <c r="A43" s="40"/>
      <c r="B43" s="40"/>
      <c r="C43" s="40"/>
      <c r="D43" s="40"/>
      <c r="E43" s="40"/>
      <c r="F43" s="40"/>
      <c r="G43" s="40"/>
      <c r="H43" s="40"/>
    </row>
    <row r="44" spans="1:10">
      <c r="A44" s="40"/>
      <c r="B44" s="40"/>
      <c r="C44" s="40"/>
      <c r="D44" s="40"/>
      <c r="E44" s="40"/>
      <c r="F44" s="40"/>
      <c r="G44" s="40"/>
      <c r="H44" s="40"/>
    </row>
    <row r="45" spans="1:10" ht="39.75" customHeight="1">
      <c r="A45" s="40"/>
      <c r="B45" s="40"/>
      <c r="C45" s="40"/>
      <c r="D45" s="40"/>
      <c r="E45" s="40"/>
      <c r="F45" s="40"/>
      <c r="G45" s="40"/>
      <c r="H45" s="40"/>
    </row>
  </sheetData>
  <mergeCells count="19">
    <mergeCell ref="A40:H45"/>
    <mergeCell ref="A22:H22"/>
    <mergeCell ref="A30:H30"/>
    <mergeCell ref="D6:E6"/>
    <mergeCell ref="D7:E7"/>
    <mergeCell ref="D15:E15"/>
    <mergeCell ref="D23:E23"/>
    <mergeCell ref="D31:E31"/>
    <mergeCell ref="D16:E16"/>
    <mergeCell ref="D24:E24"/>
    <mergeCell ref="D32:E32"/>
    <mergeCell ref="A29:H29"/>
    <mergeCell ref="A37:H37"/>
    <mergeCell ref="A39:H39"/>
    <mergeCell ref="A38:B38"/>
    <mergeCell ref="A2:H2"/>
    <mergeCell ref="A5:H5"/>
    <mergeCell ref="A14:H14"/>
    <mergeCell ref="C4:F4"/>
  </mergeCells>
  <pageMargins left="0.7" right="0.7" top="0.75" bottom="0.75" header="0.3" footer="0.3"/>
  <pageSetup paperSize="9" orientation="portrait" r:id="rId1"/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UMW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ummipa01</dc:creator>
  <cp:lastModifiedBy>umrebo01</cp:lastModifiedBy>
  <cp:lastPrinted>2023-01-25T09:45:01Z</cp:lastPrinted>
  <dcterms:created xsi:type="dcterms:W3CDTF">2021-01-20T08:49:39Z</dcterms:created>
  <dcterms:modified xsi:type="dcterms:W3CDTF">2025-02-19T10:51:02Z</dcterms:modified>
</cp:coreProperties>
</file>