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3256" windowHeight="12528"/>
  </bookViews>
  <sheets>
    <sheet name="szacunek do umowy 2025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" i="1"/>
  <c r="H7" s="1"/>
  <c r="F158"/>
  <c r="H158" s="1"/>
  <c r="F157"/>
  <c r="H157" s="1"/>
  <c r="F156"/>
  <c r="H156" s="1"/>
  <c r="F155"/>
  <c r="H155" s="1"/>
  <c r="F141"/>
  <c r="H141" s="1"/>
  <c r="F140"/>
  <c r="H140" s="1"/>
  <c r="F139"/>
  <c r="H139" s="1"/>
  <c r="F138"/>
  <c r="H138" s="1"/>
  <c r="F184"/>
  <c r="H184" s="1"/>
  <c r="F183"/>
  <c r="H183" s="1"/>
  <c r="F182"/>
  <c r="H182" s="1"/>
  <c r="F181"/>
  <c r="H181" s="1"/>
  <c r="F175"/>
  <c r="H175" s="1"/>
  <c r="F174"/>
  <c r="H174" s="1"/>
  <c r="F173"/>
  <c r="H173" s="1"/>
  <c r="F91"/>
  <c r="H91" s="1"/>
  <c r="F23"/>
  <c r="H23" s="1"/>
  <c r="F165"/>
  <c r="H165" s="1"/>
  <c r="F166"/>
  <c r="H166" s="1"/>
  <c r="F167"/>
  <c r="H167" s="1"/>
  <c r="F164"/>
  <c r="H164" s="1"/>
  <c r="F147"/>
  <c r="H147" s="1"/>
  <c r="F148"/>
  <c r="H148" s="1"/>
  <c r="F149"/>
  <c r="H149" s="1"/>
  <c r="F146"/>
  <c r="H146" s="1"/>
  <c r="F130"/>
  <c r="H130" s="1"/>
  <c r="F131"/>
  <c r="H131" s="1"/>
  <c r="F132"/>
  <c r="H132" s="1"/>
  <c r="F129"/>
  <c r="H129" s="1"/>
  <c r="F121"/>
  <c r="H121" s="1"/>
  <c r="F122"/>
  <c r="H122" s="1"/>
  <c r="F123"/>
  <c r="H123" s="1"/>
  <c r="F120"/>
  <c r="H120" s="1"/>
  <c r="F112"/>
  <c r="H112" s="1"/>
  <c r="F113"/>
  <c r="H113" s="1"/>
  <c r="F114"/>
  <c r="H114" s="1"/>
  <c r="F111"/>
  <c r="H111" s="1"/>
  <c r="F102"/>
  <c r="H102" s="1"/>
  <c r="F103"/>
  <c r="H103" s="1"/>
  <c r="F104"/>
  <c r="H104" s="1"/>
  <c r="F105"/>
  <c r="H105" s="1"/>
  <c r="F101"/>
  <c r="H101" s="1"/>
  <c r="F89"/>
  <c r="H89" s="1"/>
  <c r="F90"/>
  <c r="H90" s="1"/>
  <c r="F92"/>
  <c r="H92" s="1"/>
  <c r="F93"/>
  <c r="H93" s="1"/>
  <c r="F94"/>
  <c r="H94" s="1"/>
  <c r="F95"/>
  <c r="H95" s="1"/>
  <c r="F88"/>
  <c r="H88" s="1"/>
  <c r="F80"/>
  <c r="H80" s="1"/>
  <c r="F81"/>
  <c r="H81" s="1"/>
  <c r="F82"/>
  <c r="H82" s="1"/>
  <c r="F79"/>
  <c r="H79" s="1"/>
  <c r="F70"/>
  <c r="H70" s="1"/>
  <c r="F71"/>
  <c r="H71" s="1"/>
  <c r="F72"/>
  <c r="H72" s="1"/>
  <c r="F73"/>
  <c r="H73" s="1"/>
  <c r="F69"/>
  <c r="H69" s="1"/>
  <c r="F61"/>
  <c r="H61" s="1"/>
  <c r="F62"/>
  <c r="H62" s="1"/>
  <c r="F63"/>
  <c r="H63" s="1"/>
  <c r="F60"/>
  <c r="H60" s="1"/>
  <c r="F50"/>
  <c r="H50" s="1"/>
  <c r="F51"/>
  <c r="H51" s="1"/>
  <c r="F52"/>
  <c r="H52" s="1"/>
  <c r="F53"/>
  <c r="H53" s="1"/>
  <c r="F54"/>
  <c r="H54" s="1"/>
  <c r="F49"/>
  <c r="H49" s="1"/>
  <c r="F43"/>
  <c r="H43" s="1"/>
  <c r="H44" s="1"/>
  <c r="F34"/>
  <c r="H34" s="1"/>
  <c r="F35"/>
  <c r="H35" s="1"/>
  <c r="F36"/>
  <c r="H36" s="1"/>
  <c r="F37"/>
  <c r="H37" s="1"/>
  <c r="F33"/>
  <c r="H33" s="1"/>
  <c r="F24"/>
  <c r="H24" s="1"/>
  <c r="F25"/>
  <c r="H25" s="1"/>
  <c r="F26"/>
  <c r="H26" s="1"/>
  <c r="F27"/>
  <c r="H27" s="1"/>
  <c r="F22"/>
  <c r="H22" s="1"/>
  <c r="F16"/>
  <c r="H16" s="1"/>
  <c r="H17" s="1"/>
  <c r="F8"/>
  <c r="H8" s="1"/>
  <c r="F9"/>
  <c r="H9" s="1"/>
  <c r="F10"/>
  <c r="H10" s="1"/>
  <c r="H159" l="1"/>
  <c r="H142"/>
  <c r="H185"/>
  <c r="H176"/>
  <c r="H150"/>
  <c r="H133"/>
  <c r="H124"/>
  <c r="H115"/>
  <c r="H83"/>
  <c r="H74"/>
  <c r="H64"/>
  <c r="H55"/>
  <c r="H28"/>
  <c r="H96"/>
  <c r="H38"/>
  <c r="H168"/>
  <c r="H106"/>
  <c r="H11"/>
  <c r="F187" l="1"/>
</calcChain>
</file>

<file path=xl/sharedStrings.xml><?xml version="1.0" encoding="utf-8"?>
<sst xmlns="http://schemas.openxmlformats.org/spreadsheetml/2006/main" count="479" uniqueCount="67">
  <si>
    <t>Rodzaj usługi</t>
  </si>
  <si>
    <t>Wartość netto</t>
  </si>
  <si>
    <t>% VAT</t>
  </si>
  <si>
    <t>Wartość brutto</t>
  </si>
  <si>
    <t>FORMULARZ CENOWY</t>
  </si>
  <si>
    <t>5 (3x4)</t>
  </si>
  <si>
    <t>7 [5+(5x6)]</t>
  </si>
  <si>
    <t>1.</t>
  </si>
  <si>
    <t>2.</t>
  </si>
  <si>
    <t>3.</t>
  </si>
  <si>
    <t>4.</t>
  </si>
  <si>
    <t>5.</t>
  </si>
  <si>
    <t>Usługa portierska, ochrony mienia, całodobowa</t>
  </si>
  <si>
    <t>Całodobowe monitorowanie</t>
  </si>
  <si>
    <t>Przyjazd grupy interwencyjnej</t>
  </si>
  <si>
    <t>Usługi konserwacji</t>
  </si>
  <si>
    <t>Jednorazowe przeprogramowanie</t>
  </si>
  <si>
    <t>Suma:</t>
  </si>
  <si>
    <t>Zał. nr 11</t>
  </si>
  <si>
    <t xml:space="preserve">     I. Obiekt - ul. Bernardyńska 5</t>
  </si>
  <si>
    <t xml:space="preserve">     II. Obiekt - ul. Nowy Targ 1-8</t>
  </si>
  <si>
    <t xml:space="preserve">     III. Obiekt - ul. Kotlarska 41</t>
  </si>
  <si>
    <t>6.</t>
  </si>
  <si>
    <t>Usługi portierskie dodatkowe</t>
  </si>
  <si>
    <r>
      <rPr>
        <b/>
        <sz val="11"/>
        <color theme="1"/>
        <rFont val="Times New Roman"/>
        <family val="1"/>
        <charset val="238"/>
      </rPr>
      <t>Przewidywana ilość w czasie trwania umowy</t>
    </r>
    <r>
      <rPr>
        <sz val="11"/>
        <color theme="1"/>
        <rFont val="Times New Roman"/>
        <family val="1"/>
        <charset val="238"/>
      </rPr>
      <t xml:space="preserve"> (m-c/ ilość)</t>
    </r>
  </si>
  <si>
    <r>
      <rPr>
        <b/>
        <sz val="11"/>
        <color theme="1"/>
        <rFont val="Times New Roman"/>
        <family val="1"/>
        <charset val="238"/>
      </rPr>
      <t xml:space="preserve">Cena jednostkowa zł netto </t>
    </r>
    <r>
      <rPr>
        <sz val="8"/>
        <color theme="1"/>
        <rFont val="Times New Roman"/>
        <family val="1"/>
        <charset val="238"/>
      </rPr>
      <t>(odpowiednio za m-c/ ilość/ kwartał)</t>
    </r>
  </si>
  <si>
    <t xml:space="preserve">     IV. Obiekt - ul. M. Kromera 44</t>
  </si>
  <si>
    <t xml:space="preserve">     V. Obiekt - Sukiennice 9 (w tym budynek Rynek Ratusz 7-9)</t>
  </si>
  <si>
    <t xml:space="preserve">     VI. Obiekt - ul. Sukiennice 10</t>
  </si>
  <si>
    <t>Całodobowe monitorowanie (centrala włamania)</t>
  </si>
  <si>
    <t>Całodobowe monitorowanie (centrala ppoż.)</t>
  </si>
  <si>
    <t>Jednorazowe przeprogramowanie (centrali włamania)</t>
  </si>
  <si>
    <t xml:space="preserve">     VII. Obiekt - ul. Włodkowica 20</t>
  </si>
  <si>
    <t xml:space="preserve">     VIII. Obiekt - Rynek 13</t>
  </si>
  <si>
    <t>Usługa portierska, ochrony mienia wykonywana wg potrzeb w godzinach pracy Urzędu</t>
  </si>
  <si>
    <t>7.</t>
  </si>
  <si>
    <t>8.</t>
  </si>
  <si>
    <t>Jednorazowe przeprogramowanie (parter)</t>
  </si>
  <si>
    <t>Jednorazowe przeprogramowanie (I piętro)</t>
  </si>
  <si>
    <t>Całodobowe monitorowanie 
(I piętro)</t>
  </si>
  <si>
    <t>Całodobowe monitorowanie 
(parter)</t>
  </si>
  <si>
    <t xml:space="preserve">     IX. Obiekt - ul. G. Zapolskiej 4</t>
  </si>
  <si>
    <t xml:space="preserve">     X. Obiekt - ul. Świdnicka 53</t>
  </si>
  <si>
    <t>Jednorazowe programowanie</t>
  </si>
  <si>
    <t xml:space="preserve">     XVI. Obiekt - ul. Kuźnicza 43-45</t>
  </si>
  <si>
    <t>razy</t>
  </si>
  <si>
    <t xml:space="preserve">raz </t>
  </si>
  <si>
    <t>Lp.</t>
  </si>
  <si>
    <t>godz.</t>
  </si>
  <si>
    <t>raz</t>
  </si>
  <si>
    <t>zł brutto</t>
  </si>
  <si>
    <t>m-cy</t>
  </si>
  <si>
    <t>Usługa portierska, ochrony mienia, od godz. 6.00 do 21.00, od poniedziałku do piątku w dni robocze</t>
  </si>
  <si>
    <t>Usługa portierska, ochrony mienia, od godz. 6.00 do 21.00 od poniedziałku do piątku w dni robocze</t>
  </si>
  <si>
    <t xml:space="preserve">     XV. Obiekt - ul. Kuźnicza 56 - II piętro</t>
  </si>
  <si>
    <t xml:space="preserve">     XI. Obiekt - ul. W. Bogusławskiego 8,10</t>
  </si>
  <si>
    <t xml:space="preserve">     XII. Obiekt - ul. Szczytnicka 47</t>
  </si>
  <si>
    <t xml:space="preserve">     XIII. Obiekt - ul. Komuny Paryskiej 39-41</t>
  </si>
  <si>
    <t xml:space="preserve">     XIV. Obiekt - ul. Kuźnicza 56 - I piętro</t>
  </si>
  <si>
    <t xml:space="preserve">     XVII. Obiekt - ul. Ofiar Oświęcimskich 36 -IV piętro</t>
  </si>
  <si>
    <t xml:space="preserve">     XVIII. Obiekt - ul. Hubska 8-16</t>
  </si>
  <si>
    <t xml:space="preserve">     XIX. Obiekt - ul. Hubska 8-16 -ARCHIWUM</t>
  </si>
  <si>
    <t xml:space="preserve">     XX. Obiekt - pl.Orląt Lwowskich 2</t>
  </si>
  <si>
    <t>Wartość zadania dla pozycji od I do XX wynosi łącznie:</t>
  </si>
  <si>
    <r>
      <t xml:space="preserve">UWAGI:
W razie potrzeby należy wykonać jednorazowe przeprogramowanie do stacji monitorowania alarmu (SMA) wraz z instalacją nadajników transmisji danych GSM w ww. obiektach oprócz obiektu przy pl. Nowy Targ 1-8 oraz  Sukiennice 9. 
Usługi konserwacji mają być wykonywane  w miesiącach:  VII,X/2025 r., I,IV,VII,X/2026, I,IV/2027 r.
</t>
    </r>
    <r>
      <rPr>
        <b/>
        <sz val="11"/>
        <color theme="1"/>
        <rFont val="Times New Roman"/>
        <family val="1"/>
        <charset val="238"/>
      </rPr>
      <t>Przyjazdy grupy interwencyjnej do obiektów monitorowanych w przypadku konieczności –przyjęto dwa przyjazdy do każdego z obiektów dwa razy w miesiącu.</t>
    </r>
    <r>
      <rPr>
        <sz val="11"/>
        <color theme="1"/>
        <rFont val="Times New Roman"/>
        <family val="1"/>
        <charset val="238"/>
      </rPr>
      <t xml:space="preserve">
.
</t>
    </r>
  </si>
  <si>
    <t>ZP/PNUS/7/2025/WOU</t>
  </si>
  <si>
    <r>
      <rPr>
        <sz val="10"/>
        <color rgb="FFFF0000"/>
        <rFont val="Verdana"/>
        <family val="2"/>
        <charset val="238"/>
      </rPr>
      <t xml:space="preserve">UWAGA! </t>
    </r>
    <r>
      <rPr>
        <sz val="9"/>
        <color rgb="FFFF0000"/>
        <rFont val="Verdana"/>
        <family val="2"/>
        <charset val="238"/>
      </rPr>
      <t xml:space="preserve">Dokument musi zostać opatrzony kwalifikowanym podpisem elektronicznym </t>
    </r>
    <r>
      <rPr>
        <sz val="10"/>
        <color theme="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</si>
</sst>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0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4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8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" fontId="5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7"/>
  <sheetViews>
    <sheetView tabSelected="1" view="pageBreakPreview" topLeftCell="A184" zoomScaleSheetLayoutView="100" workbookViewId="0">
      <selection activeCell="P204" sqref="P204"/>
    </sheetView>
  </sheetViews>
  <sheetFormatPr defaultColWidth="9" defaultRowHeight="13.8"/>
  <cols>
    <col min="1" max="1" width="4.09765625" style="2" customWidth="1"/>
    <col min="2" max="2" width="16.59765625" style="2" customWidth="1"/>
    <col min="3" max="3" width="13.3984375" style="2" customWidth="1"/>
    <col min="4" max="4" width="6.59765625" style="2" customWidth="1"/>
    <col min="5" max="5" width="7.69921875" style="2" customWidth="1"/>
    <col min="6" max="6" width="11.09765625" style="2" customWidth="1"/>
    <col min="7" max="7" width="8.5" style="2" customWidth="1"/>
    <col min="8" max="8" width="11.09765625" style="2" customWidth="1"/>
    <col min="9" max="16384" width="9" style="2"/>
  </cols>
  <sheetData>
    <row r="1" spans="1:8">
      <c r="H1" s="3" t="s">
        <v>18</v>
      </c>
    </row>
    <row r="2" spans="1:8">
      <c r="A2" s="51" t="s">
        <v>4</v>
      </c>
      <c r="B2" s="51"/>
      <c r="C2" s="51"/>
      <c r="D2" s="51"/>
      <c r="E2" s="51"/>
      <c r="F2" s="51"/>
      <c r="G2" s="51"/>
      <c r="H2" s="51"/>
    </row>
    <row r="3" spans="1:8" ht="19.5" customHeight="1">
      <c r="A3" s="26"/>
      <c r="B3" s="26"/>
      <c r="C3" s="52" t="s">
        <v>65</v>
      </c>
      <c r="D3" s="52"/>
      <c r="E3" s="52"/>
      <c r="F3" s="52"/>
      <c r="G3" s="26"/>
      <c r="H3" s="26"/>
    </row>
    <row r="4" spans="1:8" ht="24" customHeight="1">
      <c r="A4" s="50" t="s">
        <v>19</v>
      </c>
      <c r="B4" s="50"/>
      <c r="C4" s="50"/>
      <c r="D4" s="50"/>
      <c r="E4" s="50"/>
      <c r="F4" s="50"/>
      <c r="G4" s="50"/>
      <c r="H4" s="50"/>
    </row>
    <row r="5" spans="1:8" s="1" customFormat="1" ht="51.6">
      <c r="A5" s="8" t="s">
        <v>47</v>
      </c>
      <c r="B5" s="8" t="s">
        <v>0</v>
      </c>
      <c r="C5" s="5" t="s">
        <v>25</v>
      </c>
      <c r="D5" s="46" t="s">
        <v>24</v>
      </c>
      <c r="E5" s="47"/>
      <c r="F5" s="4" t="s">
        <v>1</v>
      </c>
      <c r="G5" s="4" t="s">
        <v>2</v>
      </c>
      <c r="H5" s="4" t="s">
        <v>3</v>
      </c>
    </row>
    <row r="6" spans="1:8" ht="16.5" customHeight="1">
      <c r="A6" s="6">
        <v>1</v>
      </c>
      <c r="B6" s="6">
        <v>2</v>
      </c>
      <c r="C6" s="6">
        <v>3</v>
      </c>
      <c r="D6" s="48">
        <v>4</v>
      </c>
      <c r="E6" s="49"/>
      <c r="F6" s="6" t="s">
        <v>5</v>
      </c>
      <c r="G6" s="6">
        <v>6</v>
      </c>
      <c r="H6" s="6" t="s">
        <v>6</v>
      </c>
    </row>
    <row r="7" spans="1:8" ht="32.25" customHeight="1">
      <c r="A7" s="8" t="s">
        <v>7</v>
      </c>
      <c r="B7" s="7" t="s">
        <v>13</v>
      </c>
      <c r="C7" s="15"/>
      <c r="D7" s="18">
        <v>24</v>
      </c>
      <c r="E7" s="13" t="s">
        <v>51</v>
      </c>
      <c r="F7" s="16">
        <f>ROUND((C7*D7),2)</f>
        <v>0</v>
      </c>
      <c r="G7" s="17">
        <v>0.23</v>
      </c>
      <c r="H7" s="16">
        <f>ROUND(F7+(F7*G7),2)</f>
        <v>0</v>
      </c>
    </row>
    <row r="8" spans="1:8" ht="32.25" customHeight="1">
      <c r="A8" s="8" t="s">
        <v>8</v>
      </c>
      <c r="B8" s="7" t="s">
        <v>14</v>
      </c>
      <c r="C8" s="15"/>
      <c r="D8" s="18">
        <v>48</v>
      </c>
      <c r="E8" s="13" t="s">
        <v>45</v>
      </c>
      <c r="F8" s="16">
        <f t="shared" ref="F8:F10" si="0">ROUND((C8*D8),2)</f>
        <v>0</v>
      </c>
      <c r="G8" s="17">
        <v>0.23</v>
      </c>
      <c r="H8" s="16">
        <f t="shared" ref="H8:H10" si="1">ROUND(F8+(F8*G8),2)</f>
        <v>0</v>
      </c>
    </row>
    <row r="9" spans="1:8" ht="32.25" customHeight="1">
      <c r="A9" s="8" t="s">
        <v>9</v>
      </c>
      <c r="B9" s="7" t="s">
        <v>15</v>
      </c>
      <c r="C9" s="15"/>
      <c r="D9" s="18">
        <v>8</v>
      </c>
      <c r="E9" s="13" t="s">
        <v>45</v>
      </c>
      <c r="F9" s="16">
        <f t="shared" si="0"/>
        <v>0</v>
      </c>
      <c r="G9" s="17">
        <v>0.23</v>
      </c>
      <c r="H9" s="16">
        <f t="shared" si="1"/>
        <v>0</v>
      </c>
    </row>
    <row r="10" spans="1:8" ht="32.25" customHeight="1">
      <c r="A10" s="8" t="s">
        <v>10</v>
      </c>
      <c r="B10" s="7" t="s">
        <v>16</v>
      </c>
      <c r="C10" s="15"/>
      <c r="D10" s="18">
        <v>1</v>
      </c>
      <c r="E10" s="13" t="s">
        <v>46</v>
      </c>
      <c r="F10" s="16">
        <f t="shared" si="0"/>
        <v>0</v>
      </c>
      <c r="G10" s="17">
        <v>0.23</v>
      </c>
      <c r="H10" s="16">
        <f t="shared" si="1"/>
        <v>0</v>
      </c>
    </row>
    <row r="11" spans="1:8" ht="24" customHeight="1">
      <c r="G11" s="3" t="s">
        <v>17</v>
      </c>
      <c r="H11" s="16">
        <f>SUM(H7:H10)</f>
        <v>0</v>
      </c>
    </row>
    <row r="13" spans="1:8" ht="24" customHeight="1">
      <c r="A13" s="50" t="s">
        <v>20</v>
      </c>
      <c r="B13" s="50"/>
      <c r="C13" s="50"/>
      <c r="D13" s="50"/>
      <c r="E13" s="50"/>
      <c r="F13" s="50"/>
      <c r="G13" s="50"/>
      <c r="H13" s="50"/>
    </row>
    <row r="14" spans="1:8" ht="51.6">
      <c r="A14" s="8" t="s">
        <v>47</v>
      </c>
      <c r="B14" s="8" t="s">
        <v>0</v>
      </c>
      <c r="C14" s="5" t="s">
        <v>25</v>
      </c>
      <c r="D14" s="46" t="s">
        <v>24</v>
      </c>
      <c r="E14" s="47"/>
      <c r="F14" s="4" t="s">
        <v>1</v>
      </c>
      <c r="G14" s="4" t="s">
        <v>2</v>
      </c>
      <c r="H14" s="4" t="s">
        <v>3</v>
      </c>
    </row>
    <row r="15" spans="1:8">
      <c r="A15" s="6">
        <v>1</v>
      </c>
      <c r="B15" s="6">
        <v>2</v>
      </c>
      <c r="C15" s="6">
        <v>3</v>
      </c>
      <c r="D15" s="48">
        <v>4</v>
      </c>
      <c r="E15" s="49"/>
      <c r="F15" s="6" t="s">
        <v>5</v>
      </c>
      <c r="G15" s="6">
        <v>6</v>
      </c>
      <c r="H15" s="6" t="s">
        <v>6</v>
      </c>
    </row>
    <row r="16" spans="1:8" ht="32.25" customHeight="1">
      <c r="A16" s="8" t="s">
        <v>7</v>
      </c>
      <c r="B16" s="7" t="s">
        <v>15</v>
      </c>
      <c r="C16" s="16"/>
      <c r="D16" s="18">
        <v>8</v>
      </c>
      <c r="E16" s="13" t="s">
        <v>45</v>
      </c>
      <c r="F16" s="16">
        <f>ROUND((C16*D16),2)</f>
        <v>0</v>
      </c>
      <c r="G16" s="17">
        <v>0.23</v>
      </c>
      <c r="H16" s="16">
        <f t="shared" ref="H16" si="2">ROUND(F16+(F16*G16),2)</f>
        <v>0</v>
      </c>
    </row>
    <row r="17" spans="1:8" ht="24" customHeight="1">
      <c r="G17" s="3" t="s">
        <v>17</v>
      </c>
      <c r="H17" s="16">
        <f>SUM(H16)</f>
        <v>0</v>
      </c>
    </row>
    <row r="19" spans="1:8" ht="24" customHeight="1">
      <c r="A19" s="50" t="s">
        <v>21</v>
      </c>
      <c r="B19" s="50"/>
      <c r="C19" s="50"/>
      <c r="D19" s="50"/>
      <c r="E19" s="50"/>
      <c r="F19" s="50"/>
      <c r="G19" s="50"/>
      <c r="H19" s="50"/>
    </row>
    <row r="20" spans="1:8" ht="51.6">
      <c r="A20" s="8" t="s">
        <v>47</v>
      </c>
      <c r="B20" s="8" t="s">
        <v>0</v>
      </c>
      <c r="C20" s="5" t="s">
        <v>25</v>
      </c>
      <c r="D20" s="46" t="s">
        <v>24</v>
      </c>
      <c r="E20" s="47"/>
      <c r="F20" s="4" t="s">
        <v>1</v>
      </c>
      <c r="G20" s="4" t="s">
        <v>2</v>
      </c>
      <c r="H20" s="4" t="s">
        <v>3</v>
      </c>
    </row>
    <row r="21" spans="1:8">
      <c r="A21" s="6">
        <v>1</v>
      </c>
      <c r="B21" s="6">
        <v>2</v>
      </c>
      <c r="C21" s="6">
        <v>3</v>
      </c>
      <c r="D21" s="48">
        <v>4</v>
      </c>
      <c r="E21" s="49"/>
      <c r="F21" s="6" t="s">
        <v>5</v>
      </c>
      <c r="G21" s="6">
        <v>6</v>
      </c>
      <c r="H21" s="6" t="s">
        <v>6</v>
      </c>
    </row>
    <row r="22" spans="1:8" ht="69">
      <c r="A22" s="8" t="s">
        <v>7</v>
      </c>
      <c r="B22" s="7" t="s">
        <v>52</v>
      </c>
      <c r="C22" s="16"/>
      <c r="D22" s="18">
        <v>7500</v>
      </c>
      <c r="E22" s="13" t="s">
        <v>48</v>
      </c>
      <c r="F22" s="16">
        <f>ROUND((C22*D22),2)</f>
        <v>0</v>
      </c>
      <c r="G22" s="17">
        <v>0.23</v>
      </c>
      <c r="H22" s="16">
        <f t="shared" ref="H22:H27" si="3">ROUND(F22+(F22*G22),2)</f>
        <v>0</v>
      </c>
    </row>
    <row r="23" spans="1:8" ht="27.6">
      <c r="A23" s="8" t="s">
        <v>8</v>
      </c>
      <c r="B23" s="7" t="s">
        <v>23</v>
      </c>
      <c r="C23" s="16"/>
      <c r="D23" s="18">
        <v>960</v>
      </c>
      <c r="E23" s="13" t="s">
        <v>48</v>
      </c>
      <c r="F23" s="16">
        <f>ROUND((C23*D23),2)</f>
        <v>0</v>
      </c>
      <c r="G23" s="17">
        <v>0.23</v>
      </c>
      <c r="H23" s="16">
        <f t="shared" si="3"/>
        <v>0</v>
      </c>
    </row>
    <row r="24" spans="1:8" ht="32.25" customHeight="1">
      <c r="A24" s="8" t="s">
        <v>9</v>
      </c>
      <c r="B24" s="7" t="s">
        <v>13</v>
      </c>
      <c r="C24" s="16"/>
      <c r="D24" s="18">
        <v>24</v>
      </c>
      <c r="E24" s="13" t="s">
        <v>51</v>
      </c>
      <c r="F24" s="16">
        <f t="shared" ref="F24:F27" si="4">ROUND((C24*D24),2)</f>
        <v>0</v>
      </c>
      <c r="G24" s="17">
        <v>0.23</v>
      </c>
      <c r="H24" s="16">
        <f t="shared" si="3"/>
        <v>0</v>
      </c>
    </row>
    <row r="25" spans="1:8" ht="32.25" customHeight="1">
      <c r="A25" s="8" t="s">
        <v>10</v>
      </c>
      <c r="B25" s="7" t="s">
        <v>14</v>
      </c>
      <c r="C25" s="16"/>
      <c r="D25" s="18">
        <v>48</v>
      </c>
      <c r="E25" s="13" t="s">
        <v>45</v>
      </c>
      <c r="F25" s="16">
        <f t="shared" si="4"/>
        <v>0</v>
      </c>
      <c r="G25" s="17">
        <v>0.23</v>
      </c>
      <c r="H25" s="16">
        <f t="shared" si="3"/>
        <v>0</v>
      </c>
    </row>
    <row r="26" spans="1:8" ht="32.25" customHeight="1">
      <c r="A26" s="8" t="s">
        <v>11</v>
      </c>
      <c r="B26" s="7" t="s">
        <v>15</v>
      </c>
      <c r="C26" s="16"/>
      <c r="D26" s="18">
        <v>8</v>
      </c>
      <c r="E26" s="13" t="s">
        <v>45</v>
      </c>
      <c r="F26" s="16">
        <f t="shared" si="4"/>
        <v>0</v>
      </c>
      <c r="G26" s="17">
        <v>0.23</v>
      </c>
      <c r="H26" s="16">
        <f t="shared" si="3"/>
        <v>0</v>
      </c>
    </row>
    <row r="27" spans="1:8" ht="32.25" customHeight="1">
      <c r="A27" s="8" t="s">
        <v>22</v>
      </c>
      <c r="B27" s="7" t="s">
        <v>16</v>
      </c>
      <c r="C27" s="16"/>
      <c r="D27" s="18">
        <v>1</v>
      </c>
      <c r="E27" s="13" t="s">
        <v>46</v>
      </c>
      <c r="F27" s="16">
        <f t="shared" si="4"/>
        <v>0</v>
      </c>
      <c r="G27" s="17">
        <v>0.23</v>
      </c>
      <c r="H27" s="16">
        <f t="shared" si="3"/>
        <v>0</v>
      </c>
    </row>
    <row r="28" spans="1:8" ht="24" customHeight="1">
      <c r="G28" s="3" t="s">
        <v>17</v>
      </c>
      <c r="H28" s="16">
        <f>SUM(H22:H27)</f>
        <v>0</v>
      </c>
    </row>
    <row r="30" spans="1:8" ht="24" customHeight="1">
      <c r="A30" s="50" t="s">
        <v>26</v>
      </c>
      <c r="B30" s="50"/>
      <c r="C30" s="50"/>
      <c r="D30" s="50"/>
      <c r="E30" s="50"/>
      <c r="F30" s="50"/>
      <c r="G30" s="50"/>
      <c r="H30" s="50"/>
    </row>
    <row r="31" spans="1:8" ht="51.6">
      <c r="A31" s="8" t="s">
        <v>47</v>
      </c>
      <c r="B31" s="8" t="s">
        <v>0</v>
      </c>
      <c r="C31" s="5" t="s">
        <v>25</v>
      </c>
      <c r="D31" s="46" t="s">
        <v>24</v>
      </c>
      <c r="E31" s="47"/>
      <c r="F31" s="4" t="s">
        <v>1</v>
      </c>
      <c r="G31" s="4" t="s">
        <v>2</v>
      </c>
      <c r="H31" s="4" t="s">
        <v>3</v>
      </c>
    </row>
    <row r="32" spans="1:8">
      <c r="A32" s="6">
        <v>1</v>
      </c>
      <c r="B32" s="6">
        <v>2</v>
      </c>
      <c r="C32" s="6">
        <v>3</v>
      </c>
      <c r="D32" s="48">
        <v>4</v>
      </c>
      <c r="E32" s="49"/>
      <c r="F32" s="6" t="s">
        <v>5</v>
      </c>
      <c r="G32" s="6">
        <v>6</v>
      </c>
      <c r="H32" s="6" t="s">
        <v>6</v>
      </c>
    </row>
    <row r="33" spans="1:8" ht="41.4">
      <c r="A33" s="8" t="s">
        <v>7</v>
      </c>
      <c r="B33" s="7" t="s">
        <v>12</v>
      </c>
      <c r="C33" s="16"/>
      <c r="D33" s="18">
        <v>17520</v>
      </c>
      <c r="E33" s="13" t="s">
        <v>48</v>
      </c>
      <c r="F33" s="16">
        <f t="shared" ref="F33:F37" si="5">ROUND((C33*D33),2)</f>
        <v>0</v>
      </c>
      <c r="G33" s="17">
        <v>0.23</v>
      </c>
      <c r="H33" s="16">
        <f t="shared" ref="H33:H37" si="6">ROUND(F33+(F33*G33),2)</f>
        <v>0</v>
      </c>
    </row>
    <row r="34" spans="1:8" ht="32.25" customHeight="1">
      <c r="A34" s="8" t="s">
        <v>8</v>
      </c>
      <c r="B34" s="7" t="s">
        <v>13</v>
      </c>
      <c r="C34" s="16"/>
      <c r="D34" s="14">
        <v>24</v>
      </c>
      <c r="E34" s="13" t="s">
        <v>51</v>
      </c>
      <c r="F34" s="16">
        <f t="shared" si="5"/>
        <v>0</v>
      </c>
      <c r="G34" s="17">
        <v>0.23</v>
      </c>
      <c r="H34" s="16">
        <f t="shared" si="6"/>
        <v>0</v>
      </c>
    </row>
    <row r="35" spans="1:8" ht="32.25" customHeight="1">
      <c r="A35" s="8" t="s">
        <v>9</v>
      </c>
      <c r="B35" s="7" t="s">
        <v>14</v>
      </c>
      <c r="C35" s="16"/>
      <c r="D35" s="14">
        <v>48</v>
      </c>
      <c r="E35" s="13" t="s">
        <v>45</v>
      </c>
      <c r="F35" s="16">
        <f t="shared" si="5"/>
        <v>0</v>
      </c>
      <c r="G35" s="17">
        <v>0.23</v>
      </c>
      <c r="H35" s="16">
        <f t="shared" si="6"/>
        <v>0</v>
      </c>
    </row>
    <row r="36" spans="1:8" ht="32.25" customHeight="1">
      <c r="A36" s="8" t="s">
        <v>10</v>
      </c>
      <c r="B36" s="7" t="s">
        <v>15</v>
      </c>
      <c r="C36" s="16"/>
      <c r="D36" s="14">
        <v>8</v>
      </c>
      <c r="E36" s="13" t="s">
        <v>45</v>
      </c>
      <c r="F36" s="16">
        <f t="shared" si="5"/>
        <v>0</v>
      </c>
      <c r="G36" s="17">
        <v>0.23</v>
      </c>
      <c r="H36" s="16">
        <f t="shared" si="6"/>
        <v>0</v>
      </c>
    </row>
    <row r="37" spans="1:8" ht="32.25" customHeight="1">
      <c r="A37" s="8" t="s">
        <v>11</v>
      </c>
      <c r="B37" s="7" t="s">
        <v>16</v>
      </c>
      <c r="C37" s="16"/>
      <c r="D37" s="14">
        <v>1</v>
      </c>
      <c r="E37" s="13" t="s">
        <v>46</v>
      </c>
      <c r="F37" s="16">
        <f t="shared" si="5"/>
        <v>0</v>
      </c>
      <c r="G37" s="17">
        <v>0.23</v>
      </c>
      <c r="H37" s="16">
        <f t="shared" si="6"/>
        <v>0</v>
      </c>
    </row>
    <row r="38" spans="1:8" ht="24" customHeight="1">
      <c r="G38" s="3" t="s">
        <v>17</v>
      </c>
      <c r="H38" s="16">
        <f>SUM(H33:H37)</f>
        <v>0</v>
      </c>
    </row>
    <row r="40" spans="1:8" ht="24" customHeight="1">
      <c r="A40" s="50" t="s">
        <v>27</v>
      </c>
      <c r="B40" s="50"/>
      <c r="C40" s="50"/>
      <c r="D40" s="50"/>
      <c r="E40" s="50"/>
      <c r="F40" s="50"/>
      <c r="G40" s="50"/>
      <c r="H40" s="50"/>
    </row>
    <row r="41" spans="1:8" ht="51.6">
      <c r="A41" s="8" t="s">
        <v>47</v>
      </c>
      <c r="B41" s="8" t="s">
        <v>0</v>
      </c>
      <c r="C41" s="5" t="s">
        <v>25</v>
      </c>
      <c r="D41" s="46" t="s">
        <v>24</v>
      </c>
      <c r="E41" s="47"/>
      <c r="F41" s="4" t="s">
        <v>1</v>
      </c>
      <c r="G41" s="4" t="s">
        <v>2</v>
      </c>
      <c r="H41" s="4" t="s">
        <v>3</v>
      </c>
    </row>
    <row r="42" spans="1:8">
      <c r="A42" s="6">
        <v>1</v>
      </c>
      <c r="B42" s="6">
        <v>2</v>
      </c>
      <c r="C42" s="6">
        <v>3</v>
      </c>
      <c r="D42" s="48">
        <v>4</v>
      </c>
      <c r="E42" s="49"/>
      <c r="F42" s="6" t="s">
        <v>5</v>
      </c>
      <c r="G42" s="6">
        <v>6</v>
      </c>
      <c r="H42" s="6" t="s">
        <v>6</v>
      </c>
    </row>
    <row r="43" spans="1:8" ht="32.25" customHeight="1">
      <c r="A43" s="8" t="s">
        <v>7</v>
      </c>
      <c r="B43" s="7" t="s">
        <v>15</v>
      </c>
      <c r="C43" s="16"/>
      <c r="D43" s="14">
        <v>8</v>
      </c>
      <c r="E43" s="13" t="s">
        <v>45</v>
      </c>
      <c r="F43" s="16">
        <f t="shared" ref="F43" si="7">ROUND((C43*D43),2)</f>
        <v>0</v>
      </c>
      <c r="G43" s="17">
        <v>0.23</v>
      </c>
      <c r="H43" s="16">
        <f t="shared" ref="H43" si="8">ROUND(F43+(F43*G43),2)</f>
        <v>0</v>
      </c>
    </row>
    <row r="44" spans="1:8" ht="24" customHeight="1">
      <c r="G44" s="3" t="s">
        <v>17</v>
      </c>
      <c r="H44" s="16">
        <f>SUM(H43)</f>
        <v>0</v>
      </c>
    </row>
    <row r="46" spans="1:8" ht="24" customHeight="1">
      <c r="A46" s="50" t="s">
        <v>28</v>
      </c>
      <c r="B46" s="50"/>
      <c r="C46" s="50"/>
      <c r="D46" s="50"/>
      <c r="E46" s="50"/>
      <c r="F46" s="50"/>
      <c r="G46" s="50"/>
      <c r="H46" s="50"/>
    </row>
    <row r="47" spans="1:8" ht="51.6">
      <c r="A47" s="8" t="s">
        <v>47</v>
      </c>
      <c r="B47" s="8" t="s">
        <v>0</v>
      </c>
      <c r="C47" s="5" t="s">
        <v>25</v>
      </c>
      <c r="D47" s="46" t="s">
        <v>24</v>
      </c>
      <c r="E47" s="47"/>
      <c r="F47" s="4" t="s">
        <v>1</v>
      </c>
      <c r="G47" s="4" t="s">
        <v>2</v>
      </c>
      <c r="H47" s="4" t="s">
        <v>3</v>
      </c>
    </row>
    <row r="48" spans="1:8">
      <c r="A48" s="6">
        <v>1</v>
      </c>
      <c r="B48" s="6">
        <v>2</v>
      </c>
      <c r="C48" s="6">
        <v>3</v>
      </c>
      <c r="D48" s="48">
        <v>4</v>
      </c>
      <c r="E48" s="49"/>
      <c r="F48" s="6" t="s">
        <v>5</v>
      </c>
      <c r="G48" s="6">
        <v>6</v>
      </c>
      <c r="H48" s="6" t="s">
        <v>6</v>
      </c>
    </row>
    <row r="49" spans="1:8" ht="69">
      <c r="A49" s="8" t="s">
        <v>7</v>
      </c>
      <c r="B49" s="7" t="s">
        <v>52</v>
      </c>
      <c r="C49" s="16"/>
      <c r="D49" s="19">
        <v>7500</v>
      </c>
      <c r="E49" s="20" t="s">
        <v>48</v>
      </c>
      <c r="F49" s="16">
        <f t="shared" ref="F49" si="9">ROUND((C49*D49),2)</f>
        <v>0</v>
      </c>
      <c r="G49" s="17">
        <v>0.23</v>
      </c>
      <c r="H49" s="16">
        <f t="shared" ref="H49" si="10">ROUND(F49+(F49*G49),2)</f>
        <v>0</v>
      </c>
    </row>
    <row r="50" spans="1:8" ht="29.25" customHeight="1">
      <c r="A50" s="8" t="s">
        <v>8</v>
      </c>
      <c r="B50" s="7" t="s">
        <v>23</v>
      </c>
      <c r="C50" s="16"/>
      <c r="D50" s="21">
        <v>960</v>
      </c>
      <c r="E50" s="20" t="s">
        <v>48</v>
      </c>
      <c r="F50" s="16">
        <f t="shared" ref="F50:F54" si="11">ROUND((C50*D50),2)</f>
        <v>0</v>
      </c>
      <c r="G50" s="17">
        <v>0.23</v>
      </c>
      <c r="H50" s="16">
        <f t="shared" ref="H50:H54" si="12">ROUND(F50+(F50*G50),2)</f>
        <v>0</v>
      </c>
    </row>
    <row r="51" spans="1:8" ht="28.5" customHeight="1">
      <c r="A51" s="8" t="s">
        <v>9</v>
      </c>
      <c r="B51" s="7" t="s">
        <v>13</v>
      </c>
      <c r="C51" s="16"/>
      <c r="D51" s="21">
        <v>24</v>
      </c>
      <c r="E51" s="20" t="s">
        <v>51</v>
      </c>
      <c r="F51" s="16">
        <f t="shared" si="11"/>
        <v>0</v>
      </c>
      <c r="G51" s="17">
        <v>0.23</v>
      </c>
      <c r="H51" s="16">
        <f t="shared" si="12"/>
        <v>0</v>
      </c>
    </row>
    <row r="52" spans="1:8" ht="30" customHeight="1">
      <c r="A52" s="8" t="s">
        <v>10</v>
      </c>
      <c r="B52" s="7" t="s">
        <v>14</v>
      </c>
      <c r="C52" s="16"/>
      <c r="D52" s="21">
        <v>48</v>
      </c>
      <c r="E52" s="20" t="s">
        <v>45</v>
      </c>
      <c r="F52" s="16">
        <f t="shared" si="11"/>
        <v>0</v>
      </c>
      <c r="G52" s="17">
        <v>0.23</v>
      </c>
      <c r="H52" s="16">
        <f t="shared" si="12"/>
        <v>0</v>
      </c>
    </row>
    <row r="53" spans="1:8" ht="27" customHeight="1">
      <c r="A53" s="8" t="s">
        <v>11</v>
      </c>
      <c r="B53" s="7" t="s">
        <v>15</v>
      </c>
      <c r="C53" s="16"/>
      <c r="D53" s="21">
        <v>8</v>
      </c>
      <c r="E53" s="20" t="s">
        <v>45</v>
      </c>
      <c r="F53" s="16">
        <f t="shared" si="11"/>
        <v>0</v>
      </c>
      <c r="G53" s="17">
        <v>0.23</v>
      </c>
      <c r="H53" s="16">
        <f t="shared" si="12"/>
        <v>0</v>
      </c>
    </row>
    <row r="54" spans="1:8" ht="32.25" customHeight="1">
      <c r="A54" s="8" t="s">
        <v>22</v>
      </c>
      <c r="B54" s="7" t="s">
        <v>16</v>
      </c>
      <c r="C54" s="16"/>
      <c r="D54" s="21">
        <v>1</v>
      </c>
      <c r="E54" s="20" t="s">
        <v>46</v>
      </c>
      <c r="F54" s="16">
        <f t="shared" si="11"/>
        <v>0</v>
      </c>
      <c r="G54" s="17">
        <v>0.23</v>
      </c>
      <c r="H54" s="16">
        <f t="shared" si="12"/>
        <v>0</v>
      </c>
    </row>
    <row r="55" spans="1:8" ht="24" customHeight="1">
      <c r="G55" s="3" t="s">
        <v>17</v>
      </c>
      <c r="H55" s="16">
        <f>SUM(H49:H54)</f>
        <v>0</v>
      </c>
    </row>
    <row r="57" spans="1:8" ht="24" customHeight="1">
      <c r="A57" s="50" t="s">
        <v>32</v>
      </c>
      <c r="B57" s="50"/>
      <c r="C57" s="50"/>
      <c r="D57" s="50"/>
      <c r="E57" s="50"/>
      <c r="F57" s="50"/>
      <c r="G57" s="50"/>
      <c r="H57" s="50"/>
    </row>
    <row r="58" spans="1:8" ht="51.6">
      <c r="A58" s="8" t="s">
        <v>47</v>
      </c>
      <c r="B58" s="8" t="s">
        <v>0</v>
      </c>
      <c r="C58" s="5" t="s">
        <v>25</v>
      </c>
      <c r="D58" s="46" t="s">
        <v>24</v>
      </c>
      <c r="E58" s="47"/>
      <c r="F58" s="4" t="s">
        <v>1</v>
      </c>
      <c r="G58" s="4" t="s">
        <v>2</v>
      </c>
      <c r="H58" s="4" t="s">
        <v>3</v>
      </c>
    </row>
    <row r="59" spans="1:8">
      <c r="A59" s="6">
        <v>1</v>
      </c>
      <c r="B59" s="6">
        <v>2</v>
      </c>
      <c r="C59" s="6">
        <v>3</v>
      </c>
      <c r="D59" s="48">
        <v>4</v>
      </c>
      <c r="E59" s="49"/>
      <c r="F59" s="6" t="s">
        <v>5</v>
      </c>
      <c r="G59" s="6">
        <v>6</v>
      </c>
      <c r="H59" s="6" t="s">
        <v>6</v>
      </c>
    </row>
    <row r="60" spans="1:8" ht="41.4">
      <c r="A60" s="8" t="s">
        <v>7</v>
      </c>
      <c r="B60" s="7" t="s">
        <v>29</v>
      </c>
      <c r="C60" s="16"/>
      <c r="D60" s="14">
        <v>24</v>
      </c>
      <c r="E60" s="13" t="s">
        <v>51</v>
      </c>
      <c r="F60" s="16">
        <f t="shared" ref="F60" si="13">ROUND((C60*D60),2)</f>
        <v>0</v>
      </c>
      <c r="G60" s="17">
        <v>0.23</v>
      </c>
      <c r="H60" s="16">
        <f t="shared" ref="H60" si="14">ROUND(F60+(F60*G60),2)</f>
        <v>0</v>
      </c>
    </row>
    <row r="61" spans="1:8" ht="41.4">
      <c r="A61" s="8" t="s">
        <v>8</v>
      </c>
      <c r="B61" s="7" t="s">
        <v>30</v>
      </c>
      <c r="C61" s="16"/>
      <c r="D61" s="14">
        <v>24</v>
      </c>
      <c r="E61" s="13" t="s">
        <v>51</v>
      </c>
      <c r="F61" s="16">
        <f t="shared" ref="F61:F63" si="15">ROUND((C61*D61),2)</f>
        <v>0</v>
      </c>
      <c r="G61" s="17">
        <v>0.23</v>
      </c>
      <c r="H61" s="16">
        <f t="shared" ref="H61:H63" si="16">ROUND(F61+(F61*G61),2)</f>
        <v>0</v>
      </c>
    </row>
    <row r="62" spans="1:8" ht="32.25" customHeight="1">
      <c r="A62" s="8" t="s">
        <v>9</v>
      </c>
      <c r="B62" s="7" t="s">
        <v>15</v>
      </c>
      <c r="C62" s="16"/>
      <c r="D62" s="14">
        <v>8</v>
      </c>
      <c r="E62" s="13" t="s">
        <v>45</v>
      </c>
      <c r="F62" s="16">
        <f t="shared" si="15"/>
        <v>0</v>
      </c>
      <c r="G62" s="17">
        <v>0.23</v>
      </c>
      <c r="H62" s="16">
        <f t="shared" si="16"/>
        <v>0</v>
      </c>
    </row>
    <row r="63" spans="1:8" ht="48" customHeight="1">
      <c r="A63" s="8" t="s">
        <v>10</v>
      </c>
      <c r="B63" s="7" t="s">
        <v>31</v>
      </c>
      <c r="C63" s="16"/>
      <c r="D63" s="14">
        <v>1</v>
      </c>
      <c r="E63" s="13" t="s">
        <v>46</v>
      </c>
      <c r="F63" s="16">
        <f t="shared" si="15"/>
        <v>0</v>
      </c>
      <c r="G63" s="17">
        <v>0.23</v>
      </c>
      <c r="H63" s="16">
        <f t="shared" si="16"/>
        <v>0</v>
      </c>
    </row>
    <row r="64" spans="1:8" ht="24" customHeight="1">
      <c r="G64" s="9" t="s">
        <v>17</v>
      </c>
      <c r="H64" s="16">
        <f>SUM(H60:H63)</f>
        <v>0</v>
      </c>
    </row>
    <row r="65" spans="1:8">
      <c r="H65" s="11"/>
    </row>
    <row r="66" spans="1:8" ht="24" customHeight="1">
      <c r="A66" s="50" t="s">
        <v>33</v>
      </c>
      <c r="B66" s="50"/>
      <c r="C66" s="50"/>
      <c r="D66" s="50"/>
      <c r="E66" s="50"/>
      <c r="F66" s="50"/>
      <c r="G66" s="50"/>
      <c r="H66" s="50"/>
    </row>
    <row r="67" spans="1:8" ht="51.6">
      <c r="A67" s="8" t="s">
        <v>47</v>
      </c>
      <c r="B67" s="8" t="s">
        <v>0</v>
      </c>
      <c r="C67" s="5" t="s">
        <v>25</v>
      </c>
      <c r="D67" s="46" t="s">
        <v>24</v>
      </c>
      <c r="E67" s="47"/>
      <c r="F67" s="4" t="s">
        <v>1</v>
      </c>
      <c r="G67" s="4" t="s">
        <v>2</v>
      </c>
      <c r="H67" s="4" t="s">
        <v>3</v>
      </c>
    </row>
    <row r="68" spans="1:8">
      <c r="A68" s="6">
        <v>1</v>
      </c>
      <c r="B68" s="6">
        <v>2</v>
      </c>
      <c r="C68" s="6">
        <v>3</v>
      </c>
      <c r="D68" s="48">
        <v>4</v>
      </c>
      <c r="E68" s="49"/>
      <c r="F68" s="6" t="s">
        <v>5</v>
      </c>
      <c r="G68" s="6">
        <v>6</v>
      </c>
      <c r="H68" s="6" t="s">
        <v>6</v>
      </c>
    </row>
    <row r="69" spans="1:8" ht="69">
      <c r="A69" s="8" t="s">
        <v>7</v>
      </c>
      <c r="B69" s="7" t="s">
        <v>34</v>
      </c>
      <c r="C69" s="16"/>
      <c r="D69" s="14">
        <v>960</v>
      </c>
      <c r="E69" s="13" t="s">
        <v>48</v>
      </c>
      <c r="F69" s="16">
        <f t="shared" ref="F69" si="17">ROUND((C69*D69),2)</f>
        <v>0</v>
      </c>
      <c r="G69" s="17">
        <v>0.23</v>
      </c>
      <c r="H69" s="16">
        <f t="shared" ref="H69" si="18">ROUND(F69+(F69*G69),2)</f>
        <v>0</v>
      </c>
    </row>
    <row r="70" spans="1:8" ht="32.25" customHeight="1">
      <c r="A70" s="8" t="s">
        <v>8</v>
      </c>
      <c r="B70" s="7" t="s">
        <v>13</v>
      </c>
      <c r="C70" s="16"/>
      <c r="D70" s="14">
        <v>24</v>
      </c>
      <c r="E70" s="13" t="s">
        <v>51</v>
      </c>
      <c r="F70" s="16">
        <f t="shared" ref="F70:F73" si="19">ROUND((C70*D70),2)</f>
        <v>0</v>
      </c>
      <c r="G70" s="17">
        <v>0.23</v>
      </c>
      <c r="H70" s="16">
        <f t="shared" ref="H70:H73" si="20">ROUND(F70+(F70*G70),2)</f>
        <v>0</v>
      </c>
    </row>
    <row r="71" spans="1:8" ht="32.25" customHeight="1">
      <c r="A71" s="8" t="s">
        <v>9</v>
      </c>
      <c r="B71" s="7" t="s">
        <v>14</v>
      </c>
      <c r="C71" s="16"/>
      <c r="D71" s="14">
        <v>48</v>
      </c>
      <c r="E71" s="13" t="s">
        <v>45</v>
      </c>
      <c r="F71" s="16">
        <f t="shared" si="19"/>
        <v>0</v>
      </c>
      <c r="G71" s="17">
        <v>0.23</v>
      </c>
      <c r="H71" s="16">
        <f t="shared" si="20"/>
        <v>0</v>
      </c>
    </row>
    <row r="72" spans="1:8" ht="32.25" customHeight="1">
      <c r="A72" s="8" t="s">
        <v>10</v>
      </c>
      <c r="B72" s="7" t="s">
        <v>15</v>
      </c>
      <c r="C72" s="16"/>
      <c r="D72" s="14">
        <v>8</v>
      </c>
      <c r="E72" s="13" t="s">
        <v>45</v>
      </c>
      <c r="F72" s="16">
        <f t="shared" si="19"/>
        <v>0</v>
      </c>
      <c r="G72" s="17">
        <v>0.23</v>
      </c>
      <c r="H72" s="16">
        <f t="shared" si="20"/>
        <v>0</v>
      </c>
    </row>
    <row r="73" spans="1:8" ht="32.25" customHeight="1">
      <c r="A73" s="8" t="s">
        <v>11</v>
      </c>
      <c r="B73" s="7" t="s">
        <v>16</v>
      </c>
      <c r="C73" s="16"/>
      <c r="D73" s="14">
        <v>1</v>
      </c>
      <c r="E73" s="13" t="s">
        <v>46</v>
      </c>
      <c r="F73" s="16">
        <f t="shared" si="19"/>
        <v>0</v>
      </c>
      <c r="G73" s="17">
        <v>0.23</v>
      </c>
      <c r="H73" s="16">
        <f t="shared" si="20"/>
        <v>0</v>
      </c>
    </row>
    <row r="74" spans="1:8" ht="24" customHeight="1">
      <c r="G74" s="9" t="s">
        <v>17</v>
      </c>
      <c r="H74" s="16">
        <f>SUM(H69:H73)</f>
        <v>0</v>
      </c>
    </row>
    <row r="75" spans="1:8">
      <c r="G75" s="9"/>
      <c r="H75" s="11"/>
    </row>
    <row r="76" spans="1:8" ht="24" customHeight="1">
      <c r="A76" s="50" t="s">
        <v>41</v>
      </c>
      <c r="B76" s="50"/>
      <c r="C76" s="50"/>
      <c r="D76" s="50"/>
      <c r="E76" s="50"/>
      <c r="F76" s="50"/>
      <c r="G76" s="50"/>
      <c r="H76" s="50"/>
    </row>
    <row r="77" spans="1:8" ht="51.6">
      <c r="A77" s="8" t="s">
        <v>47</v>
      </c>
      <c r="B77" s="8" t="s">
        <v>0</v>
      </c>
      <c r="C77" s="5" t="s">
        <v>25</v>
      </c>
      <c r="D77" s="46" t="s">
        <v>24</v>
      </c>
      <c r="E77" s="47"/>
      <c r="F77" s="4" t="s">
        <v>1</v>
      </c>
      <c r="G77" s="4" t="s">
        <v>2</v>
      </c>
      <c r="H77" s="4" t="s">
        <v>3</v>
      </c>
    </row>
    <row r="78" spans="1:8">
      <c r="A78" s="6">
        <v>1</v>
      </c>
      <c r="B78" s="6">
        <v>2</v>
      </c>
      <c r="C78" s="6">
        <v>3</v>
      </c>
      <c r="D78" s="48">
        <v>4</v>
      </c>
      <c r="E78" s="49"/>
      <c r="F78" s="6" t="s">
        <v>5</v>
      </c>
      <c r="G78" s="6">
        <v>6</v>
      </c>
      <c r="H78" s="6" t="s">
        <v>6</v>
      </c>
    </row>
    <row r="79" spans="1:8" ht="32.25" customHeight="1">
      <c r="A79" s="8" t="s">
        <v>7</v>
      </c>
      <c r="B79" s="7" t="s">
        <v>13</v>
      </c>
      <c r="C79" s="16"/>
      <c r="D79" s="14">
        <v>24</v>
      </c>
      <c r="E79" s="13" t="s">
        <v>51</v>
      </c>
      <c r="F79" s="16">
        <f t="shared" ref="F79" si="21">ROUND((C79*D79),2)</f>
        <v>0</v>
      </c>
      <c r="G79" s="17">
        <v>0.23</v>
      </c>
      <c r="H79" s="16">
        <f t="shared" ref="H79" si="22">ROUND(F79+(F79*G79),2)</f>
        <v>0</v>
      </c>
    </row>
    <row r="80" spans="1:8" ht="32.25" customHeight="1">
      <c r="A80" s="8" t="s">
        <v>8</v>
      </c>
      <c r="B80" s="7" t="s">
        <v>14</v>
      </c>
      <c r="C80" s="16"/>
      <c r="D80" s="14">
        <v>48</v>
      </c>
      <c r="E80" s="13" t="s">
        <v>45</v>
      </c>
      <c r="F80" s="16">
        <f t="shared" ref="F80:F82" si="23">ROUND((C80*D80),2)</f>
        <v>0</v>
      </c>
      <c r="G80" s="17">
        <v>0.23</v>
      </c>
      <c r="H80" s="16">
        <f t="shared" ref="H80:H82" si="24">ROUND(F80+(F80*G80),2)</f>
        <v>0</v>
      </c>
    </row>
    <row r="81" spans="1:8" ht="32.25" customHeight="1">
      <c r="A81" s="8" t="s">
        <v>9</v>
      </c>
      <c r="B81" s="7" t="s">
        <v>15</v>
      </c>
      <c r="C81" s="16"/>
      <c r="D81" s="14">
        <v>8</v>
      </c>
      <c r="E81" s="13" t="s">
        <v>45</v>
      </c>
      <c r="F81" s="16">
        <f t="shared" si="23"/>
        <v>0</v>
      </c>
      <c r="G81" s="17">
        <v>0.23</v>
      </c>
      <c r="H81" s="16">
        <f t="shared" si="24"/>
        <v>0</v>
      </c>
    </row>
    <row r="82" spans="1:8" ht="32.25" customHeight="1">
      <c r="A82" s="8" t="s">
        <v>10</v>
      </c>
      <c r="B82" s="7" t="s">
        <v>16</v>
      </c>
      <c r="C82" s="16"/>
      <c r="D82" s="14">
        <v>1</v>
      </c>
      <c r="E82" s="13" t="s">
        <v>46</v>
      </c>
      <c r="F82" s="16">
        <f t="shared" si="23"/>
        <v>0</v>
      </c>
      <c r="G82" s="17">
        <v>0.23</v>
      </c>
      <c r="H82" s="16">
        <f t="shared" si="24"/>
        <v>0</v>
      </c>
    </row>
    <row r="83" spans="1:8" ht="24" customHeight="1">
      <c r="G83" s="9" t="s">
        <v>17</v>
      </c>
      <c r="H83" s="22">
        <f>SUM(H79:H82)</f>
        <v>0</v>
      </c>
    </row>
    <row r="85" spans="1:8" ht="24" customHeight="1">
      <c r="A85" s="50" t="s">
        <v>42</v>
      </c>
      <c r="B85" s="50"/>
      <c r="C85" s="50"/>
      <c r="D85" s="50"/>
      <c r="E85" s="50"/>
      <c r="F85" s="50"/>
      <c r="G85" s="50"/>
      <c r="H85" s="50"/>
    </row>
    <row r="86" spans="1:8" ht="65.25" customHeight="1">
      <c r="A86" s="8" t="s">
        <v>47</v>
      </c>
      <c r="B86" s="8" t="s">
        <v>0</v>
      </c>
      <c r="C86" s="5" t="s">
        <v>25</v>
      </c>
      <c r="D86" s="46" t="s">
        <v>24</v>
      </c>
      <c r="E86" s="47"/>
      <c r="F86" s="4" t="s">
        <v>1</v>
      </c>
      <c r="G86" s="4" t="s">
        <v>2</v>
      </c>
      <c r="H86" s="4" t="s">
        <v>3</v>
      </c>
    </row>
    <row r="87" spans="1:8">
      <c r="A87" s="6">
        <v>1</v>
      </c>
      <c r="B87" s="6">
        <v>2</v>
      </c>
      <c r="C87" s="6">
        <v>3</v>
      </c>
      <c r="D87" s="48">
        <v>4</v>
      </c>
      <c r="E87" s="49"/>
      <c r="F87" s="6" t="s">
        <v>5</v>
      </c>
      <c r="G87" s="6">
        <v>6</v>
      </c>
      <c r="H87" s="6" t="s">
        <v>6</v>
      </c>
    </row>
    <row r="88" spans="1:8" ht="76.5" customHeight="1">
      <c r="A88" s="8" t="s">
        <v>7</v>
      </c>
      <c r="B88" s="7" t="s">
        <v>53</v>
      </c>
      <c r="C88" s="16"/>
      <c r="D88" s="19">
        <v>7500</v>
      </c>
      <c r="E88" s="20" t="s">
        <v>48</v>
      </c>
      <c r="F88" s="16">
        <f t="shared" ref="F88" si="25">ROUND((C88*D88),2)</f>
        <v>0</v>
      </c>
      <c r="G88" s="17">
        <v>0.23</v>
      </c>
      <c r="H88" s="16">
        <f t="shared" ref="H88" si="26">ROUND(F88+(F88*G88),2)</f>
        <v>0</v>
      </c>
    </row>
    <row r="89" spans="1:8" ht="32.25" customHeight="1">
      <c r="A89" s="8" t="s">
        <v>8</v>
      </c>
      <c r="B89" s="7" t="s">
        <v>23</v>
      </c>
      <c r="C89" s="16"/>
      <c r="D89" s="19">
        <v>960</v>
      </c>
      <c r="E89" s="20" t="s">
        <v>48</v>
      </c>
      <c r="F89" s="16">
        <f t="shared" ref="F89:F95" si="27">ROUND((C89*D89),2)</f>
        <v>0</v>
      </c>
      <c r="G89" s="17">
        <v>0.23</v>
      </c>
      <c r="H89" s="16">
        <f t="shared" ref="H89:H95" si="28">ROUND(F89+(F89*G89),2)</f>
        <v>0</v>
      </c>
    </row>
    <row r="90" spans="1:8" ht="41.4">
      <c r="A90" s="8" t="s">
        <v>9</v>
      </c>
      <c r="B90" s="7" t="s">
        <v>40</v>
      </c>
      <c r="C90" s="16"/>
      <c r="D90" s="19">
        <v>24</v>
      </c>
      <c r="E90" s="20" t="s">
        <v>51</v>
      </c>
      <c r="F90" s="16">
        <f t="shared" si="27"/>
        <v>0</v>
      </c>
      <c r="G90" s="17">
        <v>0.23</v>
      </c>
      <c r="H90" s="16">
        <f t="shared" si="28"/>
        <v>0</v>
      </c>
    </row>
    <row r="91" spans="1:8" ht="41.4">
      <c r="A91" s="8" t="s">
        <v>10</v>
      </c>
      <c r="B91" s="7" t="s">
        <v>39</v>
      </c>
      <c r="C91" s="16"/>
      <c r="D91" s="19">
        <v>24</v>
      </c>
      <c r="E91" s="20" t="s">
        <v>51</v>
      </c>
      <c r="F91" s="16">
        <f t="shared" si="27"/>
        <v>0</v>
      </c>
      <c r="G91" s="17">
        <v>0.23</v>
      </c>
      <c r="H91" s="16">
        <f t="shared" si="28"/>
        <v>0</v>
      </c>
    </row>
    <row r="92" spans="1:8" ht="32.25" customHeight="1">
      <c r="A92" s="8" t="s">
        <v>11</v>
      </c>
      <c r="B92" s="7" t="s">
        <v>14</v>
      </c>
      <c r="C92" s="16"/>
      <c r="D92" s="19">
        <v>48</v>
      </c>
      <c r="E92" s="20" t="s">
        <v>45</v>
      </c>
      <c r="F92" s="16">
        <f t="shared" si="27"/>
        <v>0</v>
      </c>
      <c r="G92" s="17">
        <v>0.23</v>
      </c>
      <c r="H92" s="16">
        <f t="shared" si="28"/>
        <v>0</v>
      </c>
    </row>
    <row r="93" spans="1:8" ht="32.25" customHeight="1">
      <c r="A93" s="8" t="s">
        <v>22</v>
      </c>
      <c r="B93" s="7" t="s">
        <v>15</v>
      </c>
      <c r="C93" s="16"/>
      <c r="D93" s="19">
        <v>8</v>
      </c>
      <c r="E93" s="20" t="s">
        <v>45</v>
      </c>
      <c r="F93" s="16">
        <f t="shared" si="27"/>
        <v>0</v>
      </c>
      <c r="G93" s="17">
        <v>0.23</v>
      </c>
      <c r="H93" s="16">
        <f t="shared" si="28"/>
        <v>0</v>
      </c>
    </row>
    <row r="94" spans="1:8" ht="41.4">
      <c r="A94" s="8" t="s">
        <v>35</v>
      </c>
      <c r="B94" s="7" t="s">
        <v>37</v>
      </c>
      <c r="C94" s="16"/>
      <c r="D94" s="19">
        <v>1</v>
      </c>
      <c r="E94" s="20" t="s">
        <v>46</v>
      </c>
      <c r="F94" s="16">
        <f t="shared" si="27"/>
        <v>0</v>
      </c>
      <c r="G94" s="17">
        <v>0.23</v>
      </c>
      <c r="H94" s="16">
        <f t="shared" si="28"/>
        <v>0</v>
      </c>
    </row>
    <row r="95" spans="1:8" ht="41.4">
      <c r="A95" s="8" t="s">
        <v>36</v>
      </c>
      <c r="B95" s="7" t="s">
        <v>38</v>
      </c>
      <c r="C95" s="16"/>
      <c r="D95" s="19">
        <v>1</v>
      </c>
      <c r="E95" s="20" t="s">
        <v>49</v>
      </c>
      <c r="F95" s="16">
        <f t="shared" si="27"/>
        <v>0</v>
      </c>
      <c r="G95" s="17">
        <v>0.23</v>
      </c>
      <c r="H95" s="16">
        <f t="shared" si="28"/>
        <v>0</v>
      </c>
    </row>
    <row r="96" spans="1:8" ht="24" customHeight="1">
      <c r="G96" s="9" t="s">
        <v>17</v>
      </c>
      <c r="H96" s="22">
        <f>SUM(H88:H95)</f>
        <v>0</v>
      </c>
    </row>
    <row r="98" spans="1:8" ht="24" customHeight="1">
      <c r="A98" s="50" t="s">
        <v>55</v>
      </c>
      <c r="B98" s="50"/>
      <c r="C98" s="50"/>
      <c r="D98" s="50"/>
      <c r="E98" s="50"/>
      <c r="F98" s="50"/>
      <c r="G98" s="50"/>
      <c r="H98" s="50"/>
    </row>
    <row r="99" spans="1:8" ht="51.6">
      <c r="A99" s="8" t="s">
        <v>47</v>
      </c>
      <c r="B99" s="8" t="s">
        <v>0</v>
      </c>
      <c r="C99" s="5" t="s">
        <v>25</v>
      </c>
      <c r="D99" s="46" t="s">
        <v>24</v>
      </c>
      <c r="E99" s="47"/>
      <c r="F99" s="4" t="s">
        <v>1</v>
      </c>
      <c r="G99" s="4" t="s">
        <v>2</v>
      </c>
      <c r="H99" s="4" t="s">
        <v>3</v>
      </c>
    </row>
    <row r="100" spans="1:8">
      <c r="A100" s="6">
        <v>1</v>
      </c>
      <c r="B100" s="6">
        <v>2</v>
      </c>
      <c r="C100" s="6">
        <v>3</v>
      </c>
      <c r="D100" s="48">
        <v>4</v>
      </c>
      <c r="E100" s="49"/>
      <c r="F100" s="6" t="s">
        <v>5</v>
      </c>
      <c r="G100" s="6">
        <v>6</v>
      </c>
      <c r="H100" s="6" t="s">
        <v>6</v>
      </c>
    </row>
    <row r="101" spans="1:8" ht="41.4">
      <c r="A101" s="8" t="s">
        <v>7</v>
      </c>
      <c r="B101" s="7" t="s">
        <v>12</v>
      </c>
      <c r="C101" s="16"/>
      <c r="D101" s="18">
        <v>17520</v>
      </c>
      <c r="E101" s="13" t="s">
        <v>48</v>
      </c>
      <c r="F101" s="16">
        <f t="shared" ref="F101" si="29">ROUND((C101*D101),2)</f>
        <v>0</v>
      </c>
      <c r="G101" s="17">
        <v>0.23</v>
      </c>
      <c r="H101" s="16">
        <f t="shared" ref="H101" si="30">ROUND(F101+(F101*G101),2)</f>
        <v>0</v>
      </c>
    </row>
    <row r="102" spans="1:8" ht="32.25" customHeight="1">
      <c r="A102" s="8" t="s">
        <v>8</v>
      </c>
      <c r="B102" s="7" t="s">
        <v>13</v>
      </c>
      <c r="C102" s="16"/>
      <c r="D102" s="18">
        <v>24</v>
      </c>
      <c r="E102" s="13" t="s">
        <v>51</v>
      </c>
      <c r="F102" s="16">
        <f t="shared" ref="F102:F105" si="31">ROUND((C102*D102),2)</f>
        <v>0</v>
      </c>
      <c r="G102" s="17">
        <v>0.23</v>
      </c>
      <c r="H102" s="16">
        <f t="shared" ref="H102:H105" si="32">ROUND(F102+(F102*G102),2)</f>
        <v>0</v>
      </c>
    </row>
    <row r="103" spans="1:8" ht="32.25" customHeight="1">
      <c r="A103" s="8" t="s">
        <v>9</v>
      </c>
      <c r="B103" s="7" t="s">
        <v>14</v>
      </c>
      <c r="C103" s="16"/>
      <c r="D103" s="18">
        <v>48</v>
      </c>
      <c r="E103" s="13" t="s">
        <v>45</v>
      </c>
      <c r="F103" s="16">
        <f t="shared" si="31"/>
        <v>0</v>
      </c>
      <c r="G103" s="17">
        <v>0.23</v>
      </c>
      <c r="H103" s="16">
        <f t="shared" si="32"/>
        <v>0</v>
      </c>
    </row>
    <row r="104" spans="1:8" ht="32.25" customHeight="1">
      <c r="A104" s="8" t="s">
        <v>10</v>
      </c>
      <c r="B104" s="7" t="s">
        <v>15</v>
      </c>
      <c r="C104" s="16"/>
      <c r="D104" s="18">
        <v>8</v>
      </c>
      <c r="E104" s="13" t="s">
        <v>45</v>
      </c>
      <c r="F104" s="16">
        <f t="shared" si="31"/>
        <v>0</v>
      </c>
      <c r="G104" s="17">
        <v>0.23</v>
      </c>
      <c r="H104" s="16">
        <f t="shared" si="32"/>
        <v>0</v>
      </c>
    </row>
    <row r="105" spans="1:8" ht="32.25" customHeight="1">
      <c r="A105" s="8" t="s">
        <v>11</v>
      </c>
      <c r="B105" s="7" t="s">
        <v>43</v>
      </c>
      <c r="C105" s="16"/>
      <c r="D105" s="18">
        <v>1</v>
      </c>
      <c r="E105" s="13" t="s">
        <v>46</v>
      </c>
      <c r="F105" s="16">
        <f t="shared" si="31"/>
        <v>0</v>
      </c>
      <c r="G105" s="17">
        <v>0.23</v>
      </c>
      <c r="H105" s="16">
        <f t="shared" si="32"/>
        <v>0</v>
      </c>
    </row>
    <row r="106" spans="1:8" ht="24" customHeight="1">
      <c r="G106" s="9" t="s">
        <v>17</v>
      </c>
      <c r="H106" s="22">
        <f>SUM(H101:H105)</f>
        <v>0</v>
      </c>
    </row>
    <row r="108" spans="1:8" ht="24" customHeight="1">
      <c r="A108" s="50" t="s">
        <v>56</v>
      </c>
      <c r="B108" s="50"/>
      <c r="C108" s="50"/>
      <c r="D108" s="50"/>
      <c r="E108" s="50"/>
      <c r="F108" s="50"/>
      <c r="G108" s="50"/>
      <c r="H108" s="50"/>
    </row>
    <row r="109" spans="1:8" ht="51.6">
      <c r="A109" s="8" t="s">
        <v>47</v>
      </c>
      <c r="B109" s="8" t="s">
        <v>0</v>
      </c>
      <c r="C109" s="5" t="s">
        <v>25</v>
      </c>
      <c r="D109" s="46" t="s">
        <v>24</v>
      </c>
      <c r="E109" s="47"/>
      <c r="F109" s="4" t="s">
        <v>1</v>
      </c>
      <c r="G109" s="4" t="s">
        <v>2</v>
      </c>
      <c r="H109" s="4" t="s">
        <v>3</v>
      </c>
    </row>
    <row r="110" spans="1:8">
      <c r="A110" s="6">
        <v>1</v>
      </c>
      <c r="B110" s="6">
        <v>2</v>
      </c>
      <c r="C110" s="6">
        <v>3</v>
      </c>
      <c r="D110" s="48">
        <v>4</v>
      </c>
      <c r="E110" s="49"/>
      <c r="F110" s="6" t="s">
        <v>5</v>
      </c>
      <c r="G110" s="6">
        <v>6</v>
      </c>
      <c r="H110" s="6" t="s">
        <v>6</v>
      </c>
    </row>
    <row r="111" spans="1:8" ht="32.25" customHeight="1">
      <c r="A111" s="8" t="s">
        <v>7</v>
      </c>
      <c r="B111" s="7" t="s">
        <v>13</v>
      </c>
      <c r="C111" s="16"/>
      <c r="D111" s="14">
        <v>24</v>
      </c>
      <c r="E111" s="13" t="s">
        <v>51</v>
      </c>
      <c r="F111" s="16">
        <f t="shared" ref="F111" si="33">ROUND((C111*D111),2)</f>
        <v>0</v>
      </c>
      <c r="G111" s="17">
        <v>0.23</v>
      </c>
      <c r="H111" s="16">
        <f t="shared" ref="H111" si="34">ROUND(F111+(F111*G111),2)</f>
        <v>0</v>
      </c>
    </row>
    <row r="112" spans="1:8" ht="32.25" customHeight="1">
      <c r="A112" s="8" t="s">
        <v>8</v>
      </c>
      <c r="B112" s="7" t="s">
        <v>14</v>
      </c>
      <c r="C112" s="16"/>
      <c r="D112" s="14">
        <v>48</v>
      </c>
      <c r="E112" s="13" t="s">
        <v>45</v>
      </c>
      <c r="F112" s="16">
        <f t="shared" ref="F112:F114" si="35">ROUND((C112*D112),2)</f>
        <v>0</v>
      </c>
      <c r="G112" s="17">
        <v>0.23</v>
      </c>
      <c r="H112" s="16">
        <f t="shared" ref="H112:H114" si="36">ROUND(F112+(F112*G112),2)</f>
        <v>0</v>
      </c>
    </row>
    <row r="113" spans="1:8" ht="27.75" customHeight="1">
      <c r="A113" s="8" t="s">
        <v>9</v>
      </c>
      <c r="B113" s="7" t="s">
        <v>15</v>
      </c>
      <c r="C113" s="16"/>
      <c r="D113" s="14">
        <v>8</v>
      </c>
      <c r="E113" s="13" t="s">
        <v>45</v>
      </c>
      <c r="F113" s="16">
        <f t="shared" si="35"/>
        <v>0</v>
      </c>
      <c r="G113" s="17">
        <v>0.23</v>
      </c>
      <c r="H113" s="16">
        <f t="shared" si="36"/>
        <v>0</v>
      </c>
    </row>
    <row r="114" spans="1:8" ht="32.25" customHeight="1">
      <c r="A114" s="8" t="s">
        <v>10</v>
      </c>
      <c r="B114" s="7" t="s">
        <v>16</v>
      </c>
      <c r="C114" s="16"/>
      <c r="D114" s="14">
        <v>1</v>
      </c>
      <c r="E114" s="13" t="s">
        <v>46</v>
      </c>
      <c r="F114" s="16">
        <f t="shared" si="35"/>
        <v>0</v>
      </c>
      <c r="G114" s="17">
        <v>0.23</v>
      </c>
      <c r="H114" s="16">
        <f t="shared" si="36"/>
        <v>0</v>
      </c>
    </row>
    <row r="115" spans="1:8" ht="24" customHeight="1">
      <c r="G115" s="9" t="s">
        <v>17</v>
      </c>
      <c r="H115" s="22">
        <f>SUM(H111:H114)</f>
        <v>0</v>
      </c>
    </row>
    <row r="117" spans="1:8" ht="24" customHeight="1">
      <c r="A117" s="50" t="s">
        <v>57</v>
      </c>
      <c r="B117" s="50"/>
      <c r="C117" s="50"/>
      <c r="D117" s="50"/>
      <c r="E117" s="50"/>
      <c r="F117" s="50"/>
      <c r="G117" s="50"/>
      <c r="H117" s="50"/>
    </row>
    <row r="118" spans="1:8" ht="51.6">
      <c r="A118" s="8" t="s">
        <v>47</v>
      </c>
      <c r="B118" s="8" t="s">
        <v>0</v>
      </c>
      <c r="C118" s="5" t="s">
        <v>25</v>
      </c>
      <c r="D118" s="46" t="s">
        <v>24</v>
      </c>
      <c r="E118" s="47"/>
      <c r="F118" s="4" t="s">
        <v>1</v>
      </c>
      <c r="G118" s="4" t="s">
        <v>2</v>
      </c>
      <c r="H118" s="4" t="s">
        <v>3</v>
      </c>
    </row>
    <row r="119" spans="1:8">
      <c r="A119" s="6">
        <v>1</v>
      </c>
      <c r="B119" s="6">
        <v>2</v>
      </c>
      <c r="C119" s="6">
        <v>3</v>
      </c>
      <c r="D119" s="48">
        <v>4</v>
      </c>
      <c r="E119" s="49"/>
      <c r="F119" s="6" t="s">
        <v>5</v>
      </c>
      <c r="G119" s="6">
        <v>6</v>
      </c>
      <c r="H119" s="6" t="s">
        <v>6</v>
      </c>
    </row>
    <row r="120" spans="1:8" ht="32.25" customHeight="1">
      <c r="A120" s="8" t="s">
        <v>7</v>
      </c>
      <c r="B120" s="7" t="s">
        <v>13</v>
      </c>
      <c r="C120" s="16"/>
      <c r="D120" s="14">
        <v>24</v>
      </c>
      <c r="E120" s="13" t="s">
        <v>51</v>
      </c>
      <c r="F120" s="16">
        <f t="shared" ref="F120" si="37">ROUND((C120*D120),2)</f>
        <v>0</v>
      </c>
      <c r="G120" s="17">
        <v>0.23</v>
      </c>
      <c r="H120" s="16">
        <f t="shared" ref="H120" si="38">ROUND(F120+(F120*G120),2)</f>
        <v>0</v>
      </c>
    </row>
    <row r="121" spans="1:8" ht="32.25" customHeight="1">
      <c r="A121" s="8" t="s">
        <v>8</v>
      </c>
      <c r="B121" s="7" t="s">
        <v>14</v>
      </c>
      <c r="C121" s="16"/>
      <c r="D121" s="14">
        <v>48</v>
      </c>
      <c r="E121" s="13" t="s">
        <v>45</v>
      </c>
      <c r="F121" s="16">
        <f t="shared" ref="F121:F123" si="39">ROUND((C121*D121),2)</f>
        <v>0</v>
      </c>
      <c r="G121" s="17">
        <v>0.23</v>
      </c>
      <c r="H121" s="16">
        <f t="shared" ref="H121:H123" si="40">ROUND(F121+(F121*G121),2)</f>
        <v>0</v>
      </c>
    </row>
    <row r="122" spans="1:8" ht="30" customHeight="1">
      <c r="A122" s="8" t="s">
        <v>9</v>
      </c>
      <c r="B122" s="7" t="s">
        <v>15</v>
      </c>
      <c r="C122" s="16"/>
      <c r="D122" s="14">
        <v>8</v>
      </c>
      <c r="E122" s="13" t="s">
        <v>45</v>
      </c>
      <c r="F122" s="16">
        <f t="shared" si="39"/>
        <v>0</v>
      </c>
      <c r="G122" s="17">
        <v>0.23</v>
      </c>
      <c r="H122" s="16">
        <f t="shared" si="40"/>
        <v>0</v>
      </c>
    </row>
    <row r="123" spans="1:8" ht="32.25" customHeight="1">
      <c r="A123" s="8" t="s">
        <v>10</v>
      </c>
      <c r="B123" s="7" t="s">
        <v>16</v>
      </c>
      <c r="C123" s="16"/>
      <c r="D123" s="14">
        <v>1</v>
      </c>
      <c r="E123" s="13" t="s">
        <v>46</v>
      </c>
      <c r="F123" s="16">
        <f t="shared" si="39"/>
        <v>0</v>
      </c>
      <c r="G123" s="17">
        <v>0.23</v>
      </c>
      <c r="H123" s="16">
        <f t="shared" si="40"/>
        <v>0</v>
      </c>
    </row>
    <row r="124" spans="1:8" ht="24" customHeight="1">
      <c r="G124" s="10" t="s">
        <v>17</v>
      </c>
      <c r="H124" s="22">
        <f>SUM(H120:H123)</f>
        <v>0</v>
      </c>
    </row>
    <row r="126" spans="1:8" ht="24" customHeight="1">
      <c r="A126" s="50" t="s">
        <v>58</v>
      </c>
      <c r="B126" s="50"/>
      <c r="C126" s="50"/>
      <c r="D126" s="50"/>
      <c r="E126" s="50"/>
      <c r="F126" s="50"/>
      <c r="G126" s="50"/>
      <c r="H126" s="50"/>
    </row>
    <row r="127" spans="1:8" ht="51.6">
      <c r="A127" s="8" t="s">
        <v>47</v>
      </c>
      <c r="B127" s="8" t="s">
        <v>0</v>
      </c>
      <c r="C127" s="5" t="s">
        <v>25</v>
      </c>
      <c r="D127" s="46" t="s">
        <v>24</v>
      </c>
      <c r="E127" s="47"/>
      <c r="F127" s="4" t="s">
        <v>1</v>
      </c>
      <c r="G127" s="4" t="s">
        <v>2</v>
      </c>
      <c r="H127" s="4" t="s">
        <v>3</v>
      </c>
    </row>
    <row r="128" spans="1:8">
      <c r="A128" s="6">
        <v>1</v>
      </c>
      <c r="B128" s="6">
        <v>2</v>
      </c>
      <c r="C128" s="6">
        <v>3</v>
      </c>
      <c r="D128" s="48">
        <v>4</v>
      </c>
      <c r="E128" s="49"/>
      <c r="F128" s="6" t="s">
        <v>5</v>
      </c>
      <c r="G128" s="6">
        <v>6</v>
      </c>
      <c r="H128" s="6" t="s">
        <v>6</v>
      </c>
    </row>
    <row r="129" spans="1:8" ht="32.25" customHeight="1">
      <c r="A129" s="8" t="s">
        <v>7</v>
      </c>
      <c r="B129" s="7" t="s">
        <v>13</v>
      </c>
      <c r="C129" s="16"/>
      <c r="D129" s="14">
        <v>24</v>
      </c>
      <c r="E129" s="13" t="s">
        <v>51</v>
      </c>
      <c r="F129" s="16">
        <f t="shared" ref="F129" si="41">ROUND((C129*D129),2)</f>
        <v>0</v>
      </c>
      <c r="G129" s="17">
        <v>0.23</v>
      </c>
      <c r="H129" s="16">
        <f t="shared" ref="H129" si="42">ROUND(F129+(F129*G129),2)</f>
        <v>0</v>
      </c>
    </row>
    <row r="130" spans="1:8" ht="32.25" customHeight="1">
      <c r="A130" s="8" t="s">
        <v>8</v>
      </c>
      <c r="B130" s="7" t="s">
        <v>14</v>
      </c>
      <c r="C130" s="16"/>
      <c r="D130" s="14">
        <v>48</v>
      </c>
      <c r="E130" s="13" t="s">
        <v>45</v>
      </c>
      <c r="F130" s="16">
        <f t="shared" ref="F130:F132" si="43">ROUND((C130*D130),2)</f>
        <v>0</v>
      </c>
      <c r="G130" s="17">
        <v>0.23</v>
      </c>
      <c r="H130" s="16">
        <f t="shared" ref="H130:H132" si="44">ROUND(F130+(F130*G130),2)</f>
        <v>0</v>
      </c>
    </row>
    <row r="131" spans="1:8" ht="29.25" customHeight="1">
      <c r="A131" s="8" t="s">
        <v>9</v>
      </c>
      <c r="B131" s="7" t="s">
        <v>15</v>
      </c>
      <c r="C131" s="16"/>
      <c r="D131" s="14">
        <v>8</v>
      </c>
      <c r="E131" s="13" t="s">
        <v>45</v>
      </c>
      <c r="F131" s="16">
        <f t="shared" si="43"/>
        <v>0</v>
      </c>
      <c r="G131" s="17">
        <v>0.23</v>
      </c>
      <c r="H131" s="16">
        <f t="shared" si="44"/>
        <v>0</v>
      </c>
    </row>
    <row r="132" spans="1:8" ht="32.25" customHeight="1">
      <c r="A132" s="8" t="s">
        <v>10</v>
      </c>
      <c r="B132" s="7" t="s">
        <v>16</v>
      </c>
      <c r="C132" s="16"/>
      <c r="D132" s="14">
        <v>1</v>
      </c>
      <c r="E132" s="13" t="s">
        <v>46</v>
      </c>
      <c r="F132" s="16">
        <f t="shared" si="43"/>
        <v>0</v>
      </c>
      <c r="G132" s="17">
        <v>0.23</v>
      </c>
      <c r="H132" s="16">
        <f t="shared" si="44"/>
        <v>0</v>
      </c>
    </row>
    <row r="133" spans="1:8" ht="24" customHeight="1">
      <c r="G133" s="10" t="s">
        <v>17</v>
      </c>
      <c r="H133" s="22">
        <f>SUM(H129:H132)</f>
        <v>0</v>
      </c>
    </row>
    <row r="134" spans="1:8" ht="12.75" customHeight="1"/>
    <row r="135" spans="1:8" s="29" customFormat="1" ht="18.75" customHeight="1">
      <c r="A135" s="58" t="s">
        <v>54</v>
      </c>
      <c r="B135" s="58"/>
      <c r="C135" s="58"/>
      <c r="D135" s="58"/>
      <c r="E135" s="58"/>
      <c r="F135" s="58"/>
      <c r="G135" s="58"/>
      <c r="H135" s="58"/>
    </row>
    <row r="136" spans="1:8" s="29" customFormat="1" ht="58.5" customHeight="1">
      <c r="A136" s="31" t="s">
        <v>47</v>
      </c>
      <c r="B136" s="31" t="s">
        <v>0</v>
      </c>
      <c r="C136" s="32" t="s">
        <v>25</v>
      </c>
      <c r="D136" s="59" t="s">
        <v>24</v>
      </c>
      <c r="E136" s="60"/>
      <c r="F136" s="33" t="s">
        <v>1</v>
      </c>
      <c r="G136" s="33" t="s">
        <v>2</v>
      </c>
      <c r="H136" s="33" t="s">
        <v>3</v>
      </c>
    </row>
    <row r="137" spans="1:8" s="29" customFormat="1" ht="14.25" customHeight="1">
      <c r="A137" s="34">
        <v>1</v>
      </c>
      <c r="B137" s="34">
        <v>2</v>
      </c>
      <c r="C137" s="34">
        <v>3</v>
      </c>
      <c r="D137" s="56">
        <v>4</v>
      </c>
      <c r="E137" s="57"/>
      <c r="F137" s="34" t="s">
        <v>5</v>
      </c>
      <c r="G137" s="34">
        <v>6</v>
      </c>
      <c r="H137" s="34" t="s">
        <v>6</v>
      </c>
    </row>
    <row r="138" spans="1:8" s="29" customFormat="1" ht="35.25" customHeight="1">
      <c r="A138" s="31" t="s">
        <v>7</v>
      </c>
      <c r="B138" s="35" t="s">
        <v>13</v>
      </c>
      <c r="C138" s="36"/>
      <c r="D138" s="37">
        <v>24</v>
      </c>
      <c r="E138" s="38" t="s">
        <v>51</v>
      </c>
      <c r="F138" s="36">
        <f t="shared" ref="F138:F141" si="45">ROUND((C138*D138),2)</f>
        <v>0</v>
      </c>
      <c r="G138" s="39">
        <v>0.23</v>
      </c>
      <c r="H138" s="36">
        <f t="shared" ref="H138:H141" si="46">ROUND(F138+(F138*G138),2)</f>
        <v>0</v>
      </c>
    </row>
    <row r="139" spans="1:8" s="29" customFormat="1" ht="33" customHeight="1">
      <c r="A139" s="31" t="s">
        <v>8</v>
      </c>
      <c r="B139" s="35" t="s">
        <v>14</v>
      </c>
      <c r="C139" s="36"/>
      <c r="D139" s="37">
        <v>48</v>
      </c>
      <c r="E139" s="38" t="s">
        <v>45</v>
      </c>
      <c r="F139" s="36">
        <f t="shared" si="45"/>
        <v>0</v>
      </c>
      <c r="G139" s="39">
        <v>0.23</v>
      </c>
      <c r="H139" s="36">
        <f t="shared" si="46"/>
        <v>0</v>
      </c>
    </row>
    <row r="140" spans="1:8" s="29" customFormat="1" ht="21.75" customHeight="1">
      <c r="A140" s="31" t="s">
        <v>9</v>
      </c>
      <c r="B140" s="35" t="s">
        <v>15</v>
      </c>
      <c r="C140" s="36"/>
      <c r="D140" s="37">
        <v>8</v>
      </c>
      <c r="E140" s="38" t="s">
        <v>45</v>
      </c>
      <c r="F140" s="36">
        <f t="shared" si="45"/>
        <v>0</v>
      </c>
      <c r="G140" s="39">
        <v>0.23</v>
      </c>
      <c r="H140" s="36">
        <f t="shared" si="46"/>
        <v>0</v>
      </c>
    </row>
    <row r="141" spans="1:8" s="29" customFormat="1" ht="30" customHeight="1">
      <c r="A141" s="31" t="s">
        <v>10</v>
      </c>
      <c r="B141" s="35" t="s">
        <v>16</v>
      </c>
      <c r="C141" s="36"/>
      <c r="D141" s="37">
        <v>1</v>
      </c>
      <c r="E141" s="38" t="s">
        <v>46</v>
      </c>
      <c r="F141" s="36">
        <f t="shared" si="45"/>
        <v>0</v>
      </c>
      <c r="G141" s="39">
        <v>0.23</v>
      </c>
      <c r="H141" s="36">
        <f t="shared" si="46"/>
        <v>0</v>
      </c>
    </row>
    <row r="142" spans="1:8" s="29" customFormat="1" ht="24" customHeight="1">
      <c r="A142" s="40"/>
      <c r="B142" s="40"/>
      <c r="C142" s="40"/>
      <c r="D142" s="40"/>
      <c r="E142" s="40"/>
      <c r="F142" s="40"/>
      <c r="G142" s="41" t="s">
        <v>17</v>
      </c>
      <c r="H142" s="42">
        <f>SUM(H138:H141)</f>
        <v>0</v>
      </c>
    </row>
    <row r="143" spans="1:8" ht="24" customHeight="1">
      <c r="A143" s="50" t="s">
        <v>44</v>
      </c>
      <c r="B143" s="50"/>
      <c r="C143" s="50"/>
      <c r="D143" s="50"/>
      <c r="E143" s="50"/>
      <c r="F143" s="50"/>
      <c r="G143" s="50"/>
      <c r="H143" s="50"/>
    </row>
    <row r="144" spans="1:8" ht="51.6">
      <c r="A144" s="8" t="s">
        <v>47</v>
      </c>
      <c r="B144" s="8" t="s">
        <v>0</v>
      </c>
      <c r="C144" s="5" t="s">
        <v>25</v>
      </c>
      <c r="D144" s="46" t="s">
        <v>24</v>
      </c>
      <c r="E144" s="47"/>
      <c r="F144" s="4" t="s">
        <v>1</v>
      </c>
      <c r="G144" s="4" t="s">
        <v>2</v>
      </c>
      <c r="H144" s="4" t="s">
        <v>3</v>
      </c>
    </row>
    <row r="145" spans="1:8">
      <c r="A145" s="6">
        <v>1</v>
      </c>
      <c r="B145" s="6">
        <v>2</v>
      </c>
      <c r="C145" s="6">
        <v>3</v>
      </c>
      <c r="D145" s="48">
        <v>4</v>
      </c>
      <c r="E145" s="49"/>
      <c r="F145" s="6" t="s">
        <v>5</v>
      </c>
      <c r="G145" s="6">
        <v>6</v>
      </c>
      <c r="H145" s="6" t="s">
        <v>6</v>
      </c>
    </row>
    <row r="146" spans="1:8" ht="32.25" customHeight="1">
      <c r="A146" s="8" t="s">
        <v>7</v>
      </c>
      <c r="B146" s="7" t="s">
        <v>13</v>
      </c>
      <c r="C146" s="16"/>
      <c r="D146" s="14">
        <v>24</v>
      </c>
      <c r="E146" s="13" t="s">
        <v>51</v>
      </c>
      <c r="F146" s="16">
        <f t="shared" ref="F146" si="47">ROUND((C146*D146),2)</f>
        <v>0</v>
      </c>
      <c r="G146" s="17">
        <v>0.23</v>
      </c>
      <c r="H146" s="16">
        <f t="shared" ref="H146" si="48">ROUND(F146+(F146*G146),2)</f>
        <v>0</v>
      </c>
    </row>
    <row r="147" spans="1:8" ht="30" customHeight="1">
      <c r="A147" s="8" t="s">
        <v>8</v>
      </c>
      <c r="B147" s="7" t="s">
        <v>14</v>
      </c>
      <c r="C147" s="16"/>
      <c r="D147" s="14">
        <v>48</v>
      </c>
      <c r="E147" s="13" t="s">
        <v>45</v>
      </c>
      <c r="F147" s="16">
        <f t="shared" ref="F147:F149" si="49">ROUND((C147*D147),2)</f>
        <v>0</v>
      </c>
      <c r="G147" s="17">
        <v>0.23</v>
      </c>
      <c r="H147" s="16">
        <f t="shared" ref="H147:H149" si="50">ROUND(F147+(F147*G147),2)</f>
        <v>0</v>
      </c>
    </row>
    <row r="148" spans="1:8" ht="25.5" customHeight="1">
      <c r="A148" s="8" t="s">
        <v>9</v>
      </c>
      <c r="B148" s="7" t="s">
        <v>15</v>
      </c>
      <c r="C148" s="16"/>
      <c r="D148" s="14">
        <v>8</v>
      </c>
      <c r="E148" s="13" t="s">
        <v>45</v>
      </c>
      <c r="F148" s="16">
        <f t="shared" si="49"/>
        <v>0</v>
      </c>
      <c r="G148" s="17">
        <v>0.23</v>
      </c>
      <c r="H148" s="16">
        <f t="shared" si="50"/>
        <v>0</v>
      </c>
    </row>
    <row r="149" spans="1:8" ht="32.25" customHeight="1">
      <c r="A149" s="8" t="s">
        <v>10</v>
      </c>
      <c r="B149" s="7" t="s">
        <v>16</v>
      </c>
      <c r="C149" s="16"/>
      <c r="D149" s="14">
        <v>1</v>
      </c>
      <c r="E149" s="13" t="s">
        <v>46</v>
      </c>
      <c r="F149" s="16">
        <f t="shared" si="49"/>
        <v>0</v>
      </c>
      <c r="G149" s="17">
        <v>0.23</v>
      </c>
      <c r="H149" s="16">
        <f t="shared" si="50"/>
        <v>0</v>
      </c>
    </row>
    <row r="150" spans="1:8" ht="24" customHeight="1">
      <c r="G150" s="9" t="s">
        <v>17</v>
      </c>
      <c r="H150" s="22">
        <f>SUM(H146:H149)</f>
        <v>0</v>
      </c>
    </row>
    <row r="152" spans="1:8" ht="21.75" customHeight="1">
      <c r="A152" s="58" t="s">
        <v>59</v>
      </c>
      <c r="B152" s="58"/>
      <c r="C152" s="58"/>
      <c r="D152" s="58"/>
      <c r="E152" s="58"/>
      <c r="F152" s="58"/>
      <c r="G152" s="58"/>
      <c r="H152" s="58"/>
    </row>
    <row r="153" spans="1:8" ht="59.25" customHeight="1">
      <c r="A153" s="31" t="s">
        <v>47</v>
      </c>
      <c r="B153" s="31" t="s">
        <v>0</v>
      </c>
      <c r="C153" s="32" t="s">
        <v>25</v>
      </c>
      <c r="D153" s="59" t="s">
        <v>24</v>
      </c>
      <c r="E153" s="60"/>
      <c r="F153" s="33" t="s">
        <v>1</v>
      </c>
      <c r="G153" s="33" t="s">
        <v>2</v>
      </c>
      <c r="H153" s="33" t="s">
        <v>3</v>
      </c>
    </row>
    <row r="154" spans="1:8">
      <c r="A154" s="34">
        <v>1</v>
      </c>
      <c r="B154" s="34">
        <v>2</v>
      </c>
      <c r="C154" s="34">
        <v>3</v>
      </c>
      <c r="D154" s="56">
        <v>4</v>
      </c>
      <c r="E154" s="57"/>
      <c r="F154" s="34" t="s">
        <v>5</v>
      </c>
      <c r="G154" s="34">
        <v>6</v>
      </c>
      <c r="H154" s="34" t="s">
        <v>6</v>
      </c>
    </row>
    <row r="155" spans="1:8" ht="27.6">
      <c r="A155" s="31" t="s">
        <v>7</v>
      </c>
      <c r="B155" s="35" t="s">
        <v>13</v>
      </c>
      <c r="C155" s="36"/>
      <c r="D155" s="37">
        <v>24</v>
      </c>
      <c r="E155" s="38" t="s">
        <v>51</v>
      </c>
      <c r="F155" s="36">
        <f t="shared" ref="F155:F158" si="51">ROUND((C155*D155),2)</f>
        <v>0</v>
      </c>
      <c r="G155" s="39">
        <v>0.23</v>
      </c>
      <c r="H155" s="36">
        <f t="shared" ref="H155:H158" si="52">ROUND(F155+(F155*G155),2)</f>
        <v>0</v>
      </c>
    </row>
    <row r="156" spans="1:8" ht="27.6">
      <c r="A156" s="31" t="s">
        <v>8</v>
      </c>
      <c r="B156" s="35" t="s">
        <v>14</v>
      </c>
      <c r="C156" s="36"/>
      <c r="D156" s="37">
        <v>48</v>
      </c>
      <c r="E156" s="38" t="s">
        <v>45</v>
      </c>
      <c r="F156" s="36">
        <f t="shared" si="51"/>
        <v>0</v>
      </c>
      <c r="G156" s="39">
        <v>0.23</v>
      </c>
      <c r="H156" s="36">
        <f t="shared" si="52"/>
        <v>0</v>
      </c>
    </row>
    <row r="157" spans="1:8" ht="19.5" customHeight="1">
      <c r="A157" s="31" t="s">
        <v>9</v>
      </c>
      <c r="B157" s="35" t="s">
        <v>15</v>
      </c>
      <c r="C157" s="36"/>
      <c r="D157" s="37">
        <v>8</v>
      </c>
      <c r="E157" s="38" t="s">
        <v>45</v>
      </c>
      <c r="F157" s="36">
        <f t="shared" si="51"/>
        <v>0</v>
      </c>
      <c r="G157" s="39">
        <v>0.23</v>
      </c>
      <c r="H157" s="36">
        <f t="shared" si="52"/>
        <v>0</v>
      </c>
    </row>
    <row r="158" spans="1:8" ht="27.6">
      <c r="A158" s="31" t="s">
        <v>10</v>
      </c>
      <c r="B158" s="35" t="s">
        <v>16</v>
      </c>
      <c r="C158" s="36"/>
      <c r="D158" s="37">
        <v>1</v>
      </c>
      <c r="E158" s="38" t="s">
        <v>46</v>
      </c>
      <c r="F158" s="36">
        <f t="shared" si="51"/>
        <v>0</v>
      </c>
      <c r="G158" s="39">
        <v>0.23</v>
      </c>
      <c r="H158" s="36">
        <f t="shared" si="52"/>
        <v>0</v>
      </c>
    </row>
    <row r="159" spans="1:8" ht="22.5" customHeight="1">
      <c r="A159" s="40"/>
      <c r="B159" s="40"/>
      <c r="C159" s="40"/>
      <c r="D159" s="40"/>
      <c r="E159" s="40"/>
      <c r="F159" s="40"/>
      <c r="G159" s="41" t="s">
        <v>17</v>
      </c>
      <c r="H159" s="42">
        <f>SUM(H155:H158)</f>
        <v>0</v>
      </c>
    </row>
    <row r="160" spans="1:8">
      <c r="G160" s="28"/>
      <c r="H160" s="30"/>
    </row>
    <row r="161" spans="1:8" ht="24" customHeight="1">
      <c r="A161" s="50" t="s">
        <v>60</v>
      </c>
      <c r="B161" s="50"/>
      <c r="C161" s="50"/>
      <c r="D161" s="50"/>
      <c r="E161" s="50"/>
      <c r="F161" s="50"/>
      <c r="G161" s="50"/>
      <c r="H161" s="50"/>
    </row>
    <row r="162" spans="1:8" ht="59.25" customHeight="1">
      <c r="A162" s="8" t="s">
        <v>47</v>
      </c>
      <c r="B162" s="8" t="s">
        <v>0</v>
      </c>
      <c r="C162" s="5" t="s">
        <v>25</v>
      </c>
      <c r="D162" s="46" t="s">
        <v>24</v>
      </c>
      <c r="E162" s="47"/>
      <c r="F162" s="4" t="s">
        <v>1</v>
      </c>
      <c r="G162" s="4" t="s">
        <v>2</v>
      </c>
      <c r="H162" s="4" t="s">
        <v>3</v>
      </c>
    </row>
    <row r="163" spans="1:8">
      <c r="A163" s="6">
        <v>1</v>
      </c>
      <c r="B163" s="6">
        <v>2</v>
      </c>
      <c r="C163" s="6">
        <v>3</v>
      </c>
      <c r="D163" s="48">
        <v>4</v>
      </c>
      <c r="E163" s="49"/>
      <c r="F163" s="6" t="s">
        <v>5</v>
      </c>
      <c r="G163" s="6">
        <v>6</v>
      </c>
      <c r="H163" s="6" t="s">
        <v>6</v>
      </c>
    </row>
    <row r="164" spans="1:8" ht="32.25" customHeight="1">
      <c r="A164" s="8" t="s">
        <v>7</v>
      </c>
      <c r="B164" s="7" t="s">
        <v>13</v>
      </c>
      <c r="C164" s="16"/>
      <c r="D164" s="14">
        <v>24</v>
      </c>
      <c r="E164" s="13" t="s">
        <v>51</v>
      </c>
      <c r="F164" s="16">
        <f t="shared" ref="F164" si="53">ROUND((C164*D164),2)</f>
        <v>0</v>
      </c>
      <c r="G164" s="17">
        <v>0.23</v>
      </c>
      <c r="H164" s="16">
        <f t="shared" ref="H164" si="54">ROUND(F164+(F164*G164),2)</f>
        <v>0</v>
      </c>
    </row>
    <row r="165" spans="1:8" ht="32.25" customHeight="1">
      <c r="A165" s="8" t="s">
        <v>8</v>
      </c>
      <c r="B165" s="7" t="s">
        <v>14</v>
      </c>
      <c r="C165" s="16"/>
      <c r="D165" s="14">
        <v>48</v>
      </c>
      <c r="E165" s="13" t="s">
        <v>45</v>
      </c>
      <c r="F165" s="16">
        <f t="shared" ref="F165:F167" si="55">ROUND((C165*D165),2)</f>
        <v>0</v>
      </c>
      <c r="G165" s="17">
        <v>0.23</v>
      </c>
      <c r="H165" s="16">
        <f t="shared" ref="H165:H167" si="56">ROUND(F165+(F165*G165),2)</f>
        <v>0</v>
      </c>
    </row>
    <row r="166" spans="1:8" ht="22.5" customHeight="1">
      <c r="A166" s="8" t="s">
        <v>9</v>
      </c>
      <c r="B166" s="7" t="s">
        <v>15</v>
      </c>
      <c r="C166" s="16"/>
      <c r="D166" s="14">
        <v>8</v>
      </c>
      <c r="E166" s="13" t="s">
        <v>45</v>
      </c>
      <c r="F166" s="16">
        <f t="shared" si="55"/>
        <v>0</v>
      </c>
      <c r="G166" s="17">
        <v>0.23</v>
      </c>
      <c r="H166" s="16">
        <f t="shared" si="56"/>
        <v>0</v>
      </c>
    </row>
    <row r="167" spans="1:8" ht="32.25" customHeight="1">
      <c r="A167" s="8" t="s">
        <v>10</v>
      </c>
      <c r="B167" s="7" t="s">
        <v>16</v>
      </c>
      <c r="C167" s="16"/>
      <c r="D167" s="14">
        <v>1</v>
      </c>
      <c r="E167" s="13" t="s">
        <v>46</v>
      </c>
      <c r="F167" s="16">
        <f t="shared" si="55"/>
        <v>0</v>
      </c>
      <c r="G167" s="17">
        <v>0.23</v>
      </c>
      <c r="H167" s="16">
        <f t="shared" si="56"/>
        <v>0</v>
      </c>
    </row>
    <row r="168" spans="1:8" ht="24" customHeight="1">
      <c r="G168" s="9" t="s">
        <v>17</v>
      </c>
      <c r="H168" s="22">
        <f>SUM(H164:H167)</f>
        <v>0</v>
      </c>
    </row>
    <row r="169" spans="1:8" ht="11.25" customHeight="1">
      <c r="G169" s="27"/>
      <c r="H169" s="23"/>
    </row>
    <row r="170" spans="1:8" ht="24" customHeight="1">
      <c r="A170" s="50" t="s">
        <v>61</v>
      </c>
      <c r="B170" s="50"/>
      <c r="C170" s="50"/>
      <c r="D170" s="50"/>
      <c r="E170" s="50"/>
      <c r="F170" s="50"/>
      <c r="G170" s="50"/>
      <c r="H170" s="50"/>
    </row>
    <row r="171" spans="1:8" ht="63" customHeight="1">
      <c r="A171" s="8" t="s">
        <v>47</v>
      </c>
      <c r="B171" s="8" t="s">
        <v>0</v>
      </c>
      <c r="C171" s="5" t="s">
        <v>25</v>
      </c>
      <c r="D171" s="46" t="s">
        <v>24</v>
      </c>
      <c r="E171" s="47"/>
      <c r="F171" s="4" t="s">
        <v>1</v>
      </c>
      <c r="G171" s="4" t="s">
        <v>2</v>
      </c>
      <c r="H171" s="4" t="s">
        <v>3</v>
      </c>
    </row>
    <row r="172" spans="1:8" ht="13.5" customHeight="1">
      <c r="A172" s="6">
        <v>1</v>
      </c>
      <c r="B172" s="6">
        <v>2</v>
      </c>
      <c r="C172" s="6">
        <v>3</v>
      </c>
      <c r="D172" s="48">
        <v>4</v>
      </c>
      <c r="E172" s="49"/>
      <c r="F172" s="6" t="s">
        <v>5</v>
      </c>
      <c r="G172" s="6">
        <v>6</v>
      </c>
      <c r="H172" s="6" t="s">
        <v>6</v>
      </c>
    </row>
    <row r="173" spans="1:8" ht="31.5" customHeight="1">
      <c r="A173" s="8" t="s">
        <v>7</v>
      </c>
      <c r="B173" s="7" t="s">
        <v>13</v>
      </c>
      <c r="C173" s="16"/>
      <c r="D173" s="14">
        <v>24</v>
      </c>
      <c r="E173" s="13" t="s">
        <v>51</v>
      </c>
      <c r="F173" s="16">
        <f t="shared" ref="F173:F175" si="57">ROUND((C173*D173),2)</f>
        <v>0</v>
      </c>
      <c r="G173" s="17">
        <v>0.23</v>
      </c>
      <c r="H173" s="16">
        <f t="shared" ref="H173:H175" si="58">ROUND(F173+(F173*G173),2)</f>
        <v>0</v>
      </c>
    </row>
    <row r="174" spans="1:8" ht="24" customHeight="1">
      <c r="A174" s="8" t="s">
        <v>8</v>
      </c>
      <c r="B174" s="7" t="s">
        <v>15</v>
      </c>
      <c r="C174" s="16"/>
      <c r="D174" s="14">
        <v>8</v>
      </c>
      <c r="E174" s="13" t="s">
        <v>45</v>
      </c>
      <c r="F174" s="16">
        <f t="shared" si="57"/>
        <v>0</v>
      </c>
      <c r="G174" s="17">
        <v>0.23</v>
      </c>
      <c r="H174" s="16">
        <f t="shared" si="58"/>
        <v>0</v>
      </c>
    </row>
    <row r="175" spans="1:8" ht="30.75" customHeight="1">
      <c r="A175" s="8" t="s">
        <v>9</v>
      </c>
      <c r="B175" s="7" t="s">
        <v>16</v>
      </c>
      <c r="C175" s="16"/>
      <c r="D175" s="14">
        <v>1</v>
      </c>
      <c r="E175" s="13" t="s">
        <v>46</v>
      </c>
      <c r="F175" s="16">
        <f t="shared" si="57"/>
        <v>0</v>
      </c>
      <c r="G175" s="17">
        <v>0.23</v>
      </c>
      <c r="H175" s="16">
        <f t="shared" si="58"/>
        <v>0</v>
      </c>
    </row>
    <row r="176" spans="1:8" ht="24" customHeight="1">
      <c r="G176" s="27" t="s">
        <v>17</v>
      </c>
      <c r="H176" s="22">
        <f>SUM(H173:H175)</f>
        <v>0</v>
      </c>
    </row>
    <row r="177" spans="1:9" ht="12" customHeight="1">
      <c r="G177" s="27"/>
      <c r="H177" s="23"/>
    </row>
    <row r="178" spans="1:9" ht="24" customHeight="1">
      <c r="A178" s="50" t="s">
        <v>62</v>
      </c>
      <c r="B178" s="50"/>
      <c r="C178" s="50"/>
      <c r="D178" s="50"/>
      <c r="E178" s="50"/>
      <c r="F178" s="50"/>
      <c r="G178" s="50"/>
      <c r="H178" s="50"/>
    </row>
    <row r="179" spans="1:9" ht="60" customHeight="1">
      <c r="A179" s="8" t="s">
        <v>47</v>
      </c>
      <c r="B179" s="8" t="s">
        <v>0</v>
      </c>
      <c r="C179" s="5" t="s">
        <v>25</v>
      </c>
      <c r="D179" s="46" t="s">
        <v>24</v>
      </c>
      <c r="E179" s="47"/>
      <c r="F179" s="4" t="s">
        <v>1</v>
      </c>
      <c r="G179" s="4" t="s">
        <v>2</v>
      </c>
      <c r="H179" s="4" t="s">
        <v>3</v>
      </c>
    </row>
    <row r="180" spans="1:9" ht="11.25" customHeight="1">
      <c r="A180" s="6">
        <v>1</v>
      </c>
      <c r="B180" s="6">
        <v>2</v>
      </c>
      <c r="C180" s="6">
        <v>3</v>
      </c>
      <c r="D180" s="48">
        <v>4</v>
      </c>
      <c r="E180" s="49"/>
      <c r="F180" s="6" t="s">
        <v>5</v>
      </c>
      <c r="G180" s="6">
        <v>6</v>
      </c>
      <c r="H180" s="6" t="s">
        <v>6</v>
      </c>
    </row>
    <row r="181" spans="1:9" ht="33" customHeight="1">
      <c r="A181" s="8" t="s">
        <v>7</v>
      </c>
      <c r="B181" s="7" t="s">
        <v>13</v>
      </c>
      <c r="C181" s="16"/>
      <c r="D181" s="14">
        <v>24</v>
      </c>
      <c r="E181" s="13" t="s">
        <v>51</v>
      </c>
      <c r="F181" s="16">
        <f t="shared" ref="F181:F184" si="59">ROUND((C181*D181),2)</f>
        <v>0</v>
      </c>
      <c r="G181" s="17">
        <v>0.23</v>
      </c>
      <c r="H181" s="16">
        <f t="shared" ref="H181:H184" si="60">ROUND(F181+(F181*G181),2)</f>
        <v>0</v>
      </c>
    </row>
    <row r="182" spans="1:9" ht="30" customHeight="1">
      <c r="A182" s="8" t="s">
        <v>8</v>
      </c>
      <c r="B182" s="7" t="s">
        <v>14</v>
      </c>
      <c r="C182" s="16"/>
      <c r="D182" s="14">
        <v>48</v>
      </c>
      <c r="E182" s="13" t="s">
        <v>45</v>
      </c>
      <c r="F182" s="16">
        <f t="shared" si="59"/>
        <v>0</v>
      </c>
      <c r="G182" s="17">
        <v>0.23</v>
      </c>
      <c r="H182" s="16">
        <f t="shared" si="60"/>
        <v>0</v>
      </c>
    </row>
    <row r="183" spans="1:9" ht="24" customHeight="1">
      <c r="A183" s="8" t="s">
        <v>9</v>
      </c>
      <c r="B183" s="7" t="s">
        <v>15</v>
      </c>
      <c r="C183" s="16"/>
      <c r="D183" s="14">
        <v>8</v>
      </c>
      <c r="E183" s="13" t="s">
        <v>45</v>
      </c>
      <c r="F183" s="16">
        <f t="shared" si="59"/>
        <v>0</v>
      </c>
      <c r="G183" s="17">
        <v>0.23</v>
      </c>
      <c r="H183" s="16">
        <f t="shared" si="60"/>
        <v>0</v>
      </c>
    </row>
    <row r="184" spans="1:9" ht="33.75" customHeight="1">
      <c r="A184" s="8" t="s">
        <v>10</v>
      </c>
      <c r="B184" s="7" t="s">
        <v>16</v>
      </c>
      <c r="C184" s="16"/>
      <c r="D184" s="14">
        <v>1</v>
      </c>
      <c r="E184" s="13" t="s">
        <v>46</v>
      </c>
      <c r="F184" s="44">
        <f t="shared" si="59"/>
        <v>0</v>
      </c>
      <c r="G184" s="17">
        <v>0.23</v>
      </c>
      <c r="H184" s="16">
        <f t="shared" si="60"/>
        <v>0</v>
      </c>
    </row>
    <row r="185" spans="1:9" ht="24" customHeight="1">
      <c r="G185" s="27" t="s">
        <v>17</v>
      </c>
      <c r="H185" s="22">
        <f>SUM(H181:H184)</f>
        <v>0</v>
      </c>
    </row>
    <row r="186" spans="1:9" ht="12.75" customHeight="1" thickBot="1">
      <c r="G186" s="12"/>
      <c r="H186" s="11"/>
    </row>
    <row r="187" spans="1:9" customFormat="1" ht="26.25" customHeight="1" thickBot="1">
      <c r="A187" s="24" t="s">
        <v>63</v>
      </c>
      <c r="D187" s="43"/>
      <c r="F187" s="54">
        <f>H11+H17+H28+H38+H44+H55+H64+H74+H83+H96+H106+H115+H124+H133+H142+H150+H159+H168+H176+H185</f>
        <v>0</v>
      </c>
      <c r="G187" s="55"/>
      <c r="H187" s="25" t="s">
        <v>50</v>
      </c>
    </row>
    <row r="188" spans="1:9" customFormat="1" ht="26.25" customHeight="1">
      <c r="A188" s="45" t="s">
        <v>66</v>
      </c>
      <c r="B188" s="61"/>
      <c r="C188" s="61"/>
      <c r="D188" s="61"/>
      <c r="E188" s="61"/>
      <c r="F188" s="61"/>
      <c r="G188" s="61"/>
      <c r="H188" s="61"/>
      <c r="I188" s="61"/>
    </row>
    <row r="189" spans="1:9">
      <c r="A189" s="53" t="s">
        <v>64</v>
      </c>
      <c r="B189" s="53"/>
      <c r="C189" s="53"/>
      <c r="D189" s="53"/>
      <c r="E189" s="53"/>
      <c r="F189" s="53"/>
      <c r="G189" s="53"/>
      <c r="H189" s="53"/>
    </row>
    <row r="190" spans="1:9">
      <c r="A190" s="53"/>
      <c r="B190" s="53"/>
      <c r="C190" s="53"/>
      <c r="D190" s="53"/>
      <c r="E190" s="53"/>
      <c r="F190" s="53"/>
      <c r="G190" s="53"/>
      <c r="H190" s="53"/>
    </row>
    <row r="191" spans="1:9">
      <c r="A191" s="53"/>
      <c r="B191" s="53"/>
      <c r="C191" s="53"/>
      <c r="D191" s="53"/>
      <c r="E191" s="53"/>
      <c r="F191" s="53"/>
      <c r="G191" s="53"/>
      <c r="H191" s="53"/>
    </row>
    <row r="192" spans="1:9">
      <c r="A192" s="53"/>
      <c r="B192" s="53"/>
      <c r="C192" s="53"/>
      <c r="D192" s="53"/>
      <c r="E192" s="53"/>
      <c r="F192" s="53"/>
      <c r="G192" s="53"/>
      <c r="H192" s="53"/>
    </row>
    <row r="193" spans="1:8">
      <c r="A193" s="53"/>
      <c r="B193" s="53"/>
      <c r="C193" s="53"/>
      <c r="D193" s="53"/>
      <c r="E193" s="53"/>
      <c r="F193" s="53"/>
      <c r="G193" s="53"/>
      <c r="H193" s="53"/>
    </row>
    <row r="194" spans="1:8">
      <c r="A194" s="53"/>
      <c r="B194" s="53"/>
      <c r="C194" s="53"/>
      <c r="D194" s="53"/>
      <c r="E194" s="53"/>
      <c r="F194" s="53"/>
      <c r="G194" s="53"/>
      <c r="H194" s="53"/>
    </row>
    <row r="195" spans="1:8">
      <c r="A195" s="53"/>
      <c r="B195" s="53"/>
      <c r="C195" s="53"/>
      <c r="D195" s="53"/>
      <c r="E195" s="53"/>
      <c r="F195" s="53"/>
      <c r="G195" s="53"/>
      <c r="H195" s="53"/>
    </row>
    <row r="196" spans="1:8">
      <c r="A196" s="53"/>
      <c r="B196" s="53"/>
      <c r="C196" s="53"/>
      <c r="D196" s="53"/>
      <c r="E196" s="53"/>
      <c r="F196" s="53"/>
      <c r="G196" s="53"/>
      <c r="H196" s="53"/>
    </row>
    <row r="197" spans="1:8">
      <c r="A197" s="53"/>
      <c r="B197" s="53"/>
      <c r="C197" s="53"/>
      <c r="D197" s="53"/>
      <c r="E197" s="53"/>
      <c r="F197" s="53"/>
      <c r="G197" s="53"/>
      <c r="H197" s="53"/>
    </row>
  </sheetData>
  <mergeCells count="65">
    <mergeCell ref="A188:I188"/>
    <mergeCell ref="A135:H135"/>
    <mergeCell ref="D136:E136"/>
    <mergeCell ref="D137:E137"/>
    <mergeCell ref="A152:H152"/>
    <mergeCell ref="D153:E153"/>
    <mergeCell ref="A143:H143"/>
    <mergeCell ref="D110:E110"/>
    <mergeCell ref="D118:E118"/>
    <mergeCell ref="D119:E119"/>
    <mergeCell ref="D127:E127"/>
    <mergeCell ref="D128:E128"/>
    <mergeCell ref="A161:H161"/>
    <mergeCell ref="A189:H197"/>
    <mergeCell ref="A117:H117"/>
    <mergeCell ref="A126:H126"/>
    <mergeCell ref="D144:E144"/>
    <mergeCell ref="D145:E145"/>
    <mergeCell ref="F187:G187"/>
    <mergeCell ref="D162:E162"/>
    <mergeCell ref="D163:E163"/>
    <mergeCell ref="D180:E180"/>
    <mergeCell ref="A170:H170"/>
    <mergeCell ref="D171:E171"/>
    <mergeCell ref="D172:E172"/>
    <mergeCell ref="A178:H178"/>
    <mergeCell ref="D179:E179"/>
    <mergeCell ref="D154:E154"/>
    <mergeCell ref="D99:E99"/>
    <mergeCell ref="A2:H2"/>
    <mergeCell ref="A4:H4"/>
    <mergeCell ref="A13:H13"/>
    <mergeCell ref="A19:H19"/>
    <mergeCell ref="D5:E5"/>
    <mergeCell ref="D6:E6"/>
    <mergeCell ref="D14:E14"/>
    <mergeCell ref="D15:E15"/>
    <mergeCell ref="C3:F3"/>
    <mergeCell ref="A66:H66"/>
    <mergeCell ref="A76:H76"/>
    <mergeCell ref="A85:H85"/>
    <mergeCell ref="D67:E67"/>
    <mergeCell ref="D68:E68"/>
    <mergeCell ref="D42:E42"/>
    <mergeCell ref="D47:E47"/>
    <mergeCell ref="D48:E48"/>
    <mergeCell ref="D58:E58"/>
    <mergeCell ref="D59:E59"/>
    <mergeCell ref="A57:H57"/>
    <mergeCell ref="A46:H46"/>
    <mergeCell ref="D20:E20"/>
    <mergeCell ref="D21:E21"/>
    <mergeCell ref="D31:E31"/>
    <mergeCell ref="D32:E32"/>
    <mergeCell ref="D41:E41"/>
    <mergeCell ref="D100:E100"/>
    <mergeCell ref="A30:H30"/>
    <mergeCell ref="A40:H40"/>
    <mergeCell ref="D77:E77"/>
    <mergeCell ref="D78:E78"/>
    <mergeCell ref="D86:E86"/>
    <mergeCell ref="D87:E87"/>
    <mergeCell ref="D109:E109"/>
    <mergeCell ref="A98:H98"/>
    <mergeCell ref="A108:H108"/>
  </mergeCells>
  <pageMargins left="0.7" right="0.7" top="0.75" bottom="0.75" header="0.3" footer="0.3"/>
  <pageSetup paperSize="9" scale="99" orientation="portrait" r:id="rId1"/>
  <headerFooter>
    <oddFooter>&amp;C&amp;P</oddFooter>
  </headerFooter>
  <rowBreaks count="7" manualBreakCount="7">
    <brk id="45" max="16383" man="1"/>
    <brk id="65" max="16383" man="1"/>
    <brk id="84" max="16383" man="1"/>
    <brk id="103" max="7" man="1"/>
    <brk id="125" max="16383" man="1"/>
    <brk id="142" max="16383" man="1"/>
    <brk id="1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szacunek do umowy 2025</vt:lpstr>
      <vt:lpstr>Arkusz2</vt:lpstr>
      <vt:lpstr>Arkusz3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ummipa01</dc:creator>
  <cp:lastModifiedBy>umrebo01</cp:lastModifiedBy>
  <cp:lastPrinted>2024-12-19T11:41:33Z</cp:lastPrinted>
  <dcterms:created xsi:type="dcterms:W3CDTF">2021-01-20T08:49:39Z</dcterms:created>
  <dcterms:modified xsi:type="dcterms:W3CDTF">2025-02-19T10:39:42Z</dcterms:modified>
</cp:coreProperties>
</file>