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20400" windowHeight="8265"/>
  </bookViews>
  <sheets>
    <sheet name="Nowy Targ" sheetId="1" r:id="rId1"/>
    <sheet name="koszty" sheetId="6" r:id="rId2"/>
  </sheets>
  <calcPr calcId="125725"/>
</workbook>
</file>

<file path=xl/calcChain.xml><?xml version="1.0" encoding="utf-8"?>
<calcChain xmlns="http://schemas.openxmlformats.org/spreadsheetml/2006/main">
  <c r="D6" i="6"/>
  <c r="E6" s="1"/>
  <c r="E7" s="1"/>
  <c r="F6" l="1"/>
  <c r="F7" s="1"/>
  <c r="D7"/>
  <c r="C10" s="1"/>
  <c r="I16" i="1"/>
</calcChain>
</file>

<file path=xl/sharedStrings.xml><?xml version="1.0" encoding="utf-8"?>
<sst xmlns="http://schemas.openxmlformats.org/spreadsheetml/2006/main" count="51" uniqueCount="40">
  <si>
    <t>Poz.</t>
  </si>
  <si>
    <t>Ilość</t>
  </si>
  <si>
    <t xml:space="preserve">[ - ] </t>
  </si>
  <si>
    <t>[ PLN]</t>
  </si>
  <si>
    <t>szt.</t>
  </si>
  <si>
    <t>jednostka miary</t>
  </si>
  <si>
    <t>[  -  ]</t>
  </si>
  <si>
    <t>kpl.</t>
  </si>
  <si>
    <t>[ - ]</t>
  </si>
  <si>
    <t>2a</t>
  </si>
  <si>
    <t>2b</t>
  </si>
  <si>
    <t xml:space="preserve">Cena jednostkowa netto                  </t>
  </si>
  <si>
    <t>wartość netto / kol. 4 x 5/</t>
  </si>
  <si>
    <t>wartość brutto                      / kol. 6 +7/</t>
  </si>
  <si>
    <t>Wartośc netto w zł</t>
  </si>
  <si>
    <t>w zł</t>
  </si>
  <si>
    <t>Rozbudowa systemu klimatyzacji - prace projektowe</t>
  </si>
  <si>
    <t xml:space="preserve">Rozbudowa systemu klimatyzacji- roboty budowlane </t>
  </si>
  <si>
    <t>podatek VAT 23%              [od kol. 4]</t>
  </si>
  <si>
    <t>Razem netto                                [suma kol. 2+3]</t>
  </si>
  <si>
    <t>Wartośc brutto            [suma kol.4+5]</t>
  </si>
  <si>
    <t>SUMA</t>
  </si>
  <si>
    <t>kurs euro:</t>
  </si>
  <si>
    <t>wartośc zad. w euro</t>
  </si>
  <si>
    <t>Lp.</t>
  </si>
  <si>
    <t>Wyliczenie szacunkowej wartości zadania pn.: Rozbudowa systemu klimatyzacji wraz z elementami współpracującymi w obiektach UMW w formule ,,zaprojektuj i wybuduj".</t>
  </si>
  <si>
    <t>załącznik nr 11</t>
  </si>
  <si>
    <t>Montaż urzadzeń składowych klimatyzacji :</t>
  </si>
  <si>
    <t>Zakres prac</t>
  </si>
  <si>
    <t>Obliczenie wartości szacunkowej zamówienia dla obiektu UMW pl. Nowy Targ 1-8</t>
  </si>
  <si>
    <t>Rozruch zainstalowanych urządzeń wraz z wykonaniem próby szczelności.</t>
  </si>
  <si>
    <t>Formularz cenowy zamówienia pn.  „Rozbudowa systemu klimatyzacji wraz z elementami współpracującymi w obiektach Urzędu Miejskiego Wrocławia".</t>
  </si>
  <si>
    <t>Ogółem wartość zamówienia ( kwoty w pełnych zł):</t>
  </si>
  <si>
    <t xml:space="preserve">wartość podatku VAT [23%]        / kol.6 x 23%/ </t>
  </si>
  <si>
    <t xml:space="preserve">Opracowanie dokumentacji projektowej wraz z uzyskaniem pozwolenia na budowę. </t>
  </si>
  <si>
    <t xml:space="preserve">          - montaż kompletnych jednostek wewnętrznych, </t>
  </si>
  <si>
    <t>Montaż instalacji chłodniczej kompletnej z kształtkami i armaturą, pompki skroplin itp.</t>
  </si>
  <si>
    <t xml:space="preserve">          - montaż kompletnych jednostek zewnętrznych VRF.</t>
  </si>
  <si>
    <t>Montaż instalacji elektrycznej zasilania urządzeń.</t>
  </si>
  <si>
    <t>Załącznik nr 4 do SWZ</t>
  </si>
</sst>
</file>

<file path=xl/styles.xml><?xml version="1.0" encoding="utf-8"?>
<styleSheet xmlns="http://schemas.openxmlformats.org/spreadsheetml/2006/main">
  <numFmts count="2">
    <numFmt numFmtId="164" formatCode="0.00_ ;[Red]\-0.00\ "/>
    <numFmt numFmtId="165" formatCode="0_ ;[Red]\-0\ "/>
  </numFmts>
  <fonts count="9">
    <font>
      <sz val="11"/>
      <color theme="1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sz val="10"/>
      <color indexed="8"/>
      <name val="Verdana"/>
      <family val="2"/>
      <charset val="238"/>
    </font>
    <font>
      <sz val="8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1" xfId="0" applyNumberFormat="1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right" wrapText="1"/>
    </xf>
    <xf numFmtId="0" fontId="0" fillId="0" borderId="7" xfId="0" applyBorder="1" applyAlignment="1">
      <alignment horizontal="center" vertical="center"/>
    </xf>
    <xf numFmtId="165" fontId="0" fillId="0" borderId="7" xfId="0" applyNumberFormat="1" applyBorder="1" applyAlignment="1">
      <alignment horizontal="right" vertical="center"/>
    </xf>
    <xf numFmtId="0" fontId="3" fillId="0" borderId="0" xfId="0" applyFont="1"/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0" xfId="0" applyFont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5" fillId="0" borderId="13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28"/>
  <sheetViews>
    <sheetView tabSelected="1" view="pageLayout" topLeftCell="B1" zoomScale="120" zoomScaleNormal="110" zoomScalePageLayoutView="120" workbookViewId="0">
      <selection activeCell="K5" sqref="K5"/>
    </sheetView>
  </sheetViews>
  <sheetFormatPr defaultRowHeight="14.25"/>
  <cols>
    <col min="1" max="1" width="0" hidden="1" customWidth="1"/>
    <col min="2" max="2" width="3.5" customWidth="1"/>
    <col min="3" max="3" width="46.875" customWidth="1"/>
    <col min="4" max="4" width="10" customWidth="1"/>
    <col min="5" max="5" width="6.375" customWidth="1"/>
    <col min="6" max="6" width="11" customWidth="1"/>
    <col min="7" max="7" width="14.5" customWidth="1"/>
    <col min="8" max="8" width="12.125" customWidth="1"/>
    <col min="9" max="9" width="15.875" customWidth="1"/>
  </cols>
  <sheetData>
    <row r="1" spans="2:9" ht="15" thickBot="1">
      <c r="B1" s="64" t="s">
        <v>39</v>
      </c>
      <c r="C1" s="64"/>
      <c r="D1" s="64"/>
      <c r="E1" s="64"/>
      <c r="F1" s="64"/>
      <c r="G1" s="64"/>
      <c r="H1" s="64"/>
      <c r="I1" s="64"/>
    </row>
    <row r="2" spans="2:9" ht="37.5" customHeight="1">
      <c r="B2" s="58" t="s">
        <v>31</v>
      </c>
      <c r="C2" s="59"/>
      <c r="D2" s="59"/>
      <c r="E2" s="59"/>
      <c r="F2" s="59"/>
      <c r="G2" s="59"/>
      <c r="H2" s="59"/>
      <c r="I2" s="60"/>
    </row>
    <row r="3" spans="2:9" ht="14.25" customHeight="1">
      <c r="B3" s="61" t="s">
        <v>29</v>
      </c>
      <c r="C3" s="62"/>
      <c r="D3" s="62"/>
      <c r="E3" s="62"/>
      <c r="F3" s="62"/>
      <c r="G3" s="62"/>
      <c r="H3" s="62"/>
      <c r="I3" s="63"/>
    </row>
    <row r="4" spans="2:9" ht="17.25" customHeight="1">
      <c r="B4" s="61"/>
      <c r="C4" s="62"/>
      <c r="D4" s="62"/>
      <c r="E4" s="62"/>
      <c r="F4" s="62"/>
      <c r="G4" s="62"/>
      <c r="H4" s="62"/>
      <c r="I4" s="63"/>
    </row>
    <row r="5" spans="2:9" s="21" customFormat="1" ht="49.5" customHeight="1">
      <c r="B5" s="14" t="s">
        <v>0</v>
      </c>
      <c r="C5" s="19" t="s">
        <v>28</v>
      </c>
      <c r="D5" s="19" t="s">
        <v>5</v>
      </c>
      <c r="E5" s="19" t="s">
        <v>1</v>
      </c>
      <c r="F5" s="19" t="s">
        <v>11</v>
      </c>
      <c r="G5" s="19" t="s">
        <v>12</v>
      </c>
      <c r="H5" s="19" t="s">
        <v>33</v>
      </c>
      <c r="I5" s="20" t="s">
        <v>13</v>
      </c>
    </row>
    <row r="6" spans="2:9" s="8" customFormat="1" ht="18" customHeight="1">
      <c r="B6" s="5" t="s">
        <v>2</v>
      </c>
      <c r="C6" s="6" t="s">
        <v>2</v>
      </c>
      <c r="D6" s="6" t="s">
        <v>6</v>
      </c>
      <c r="E6" s="6" t="s">
        <v>8</v>
      </c>
      <c r="F6" s="6" t="s">
        <v>3</v>
      </c>
      <c r="G6" s="6" t="s">
        <v>3</v>
      </c>
      <c r="H6" s="6" t="s">
        <v>3</v>
      </c>
      <c r="I6" s="7" t="s">
        <v>3</v>
      </c>
    </row>
    <row r="7" spans="2:9" s="18" customFormat="1" ht="15.75" customHeight="1">
      <c r="B7" s="15">
        <v>1</v>
      </c>
      <c r="C7" s="16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</row>
    <row r="8" spans="2:9" ht="44.25" customHeight="1">
      <c r="B8" s="4">
        <v>1</v>
      </c>
      <c r="C8" s="55" t="s">
        <v>34</v>
      </c>
      <c r="D8" s="2" t="s">
        <v>7</v>
      </c>
      <c r="E8" s="2">
        <v>1</v>
      </c>
      <c r="F8" s="24"/>
      <c r="G8" s="24"/>
      <c r="H8" s="24"/>
      <c r="I8" s="25"/>
    </row>
    <row r="9" spans="2:9" ht="18" customHeight="1">
      <c r="B9" s="4">
        <v>2</v>
      </c>
      <c r="C9" s="2" t="s">
        <v>27</v>
      </c>
      <c r="D9" s="3"/>
      <c r="E9" s="3"/>
      <c r="F9" s="22"/>
      <c r="G9" s="22"/>
      <c r="H9" s="22"/>
      <c r="I9" s="23"/>
    </row>
    <row r="10" spans="2:9">
      <c r="B10" s="56" t="s">
        <v>9</v>
      </c>
      <c r="C10" s="55" t="s">
        <v>35</v>
      </c>
      <c r="D10" s="2" t="s">
        <v>4</v>
      </c>
      <c r="E10" s="2">
        <v>46</v>
      </c>
      <c r="F10" s="10"/>
      <c r="G10" s="10"/>
      <c r="H10" s="10"/>
      <c r="I10" s="11"/>
    </row>
    <row r="11" spans="2:9" ht="39" customHeight="1">
      <c r="B11" s="56" t="s">
        <v>10</v>
      </c>
      <c r="C11" s="55" t="s">
        <v>37</v>
      </c>
      <c r="D11" s="2" t="s">
        <v>7</v>
      </c>
      <c r="E11" s="2">
        <v>4</v>
      </c>
      <c r="F11" s="10"/>
      <c r="G11" s="10"/>
      <c r="H11" s="10"/>
      <c r="I11" s="11"/>
    </row>
    <row r="12" spans="2:9" ht="28.5">
      <c r="B12" s="4">
        <v>3</v>
      </c>
      <c r="C12" s="55" t="s">
        <v>36</v>
      </c>
      <c r="D12" s="2" t="s">
        <v>7</v>
      </c>
      <c r="E12" s="2">
        <v>1</v>
      </c>
      <c r="F12" s="10"/>
      <c r="G12" s="10"/>
      <c r="H12" s="10"/>
      <c r="I12" s="11"/>
    </row>
    <row r="13" spans="2:9" ht="30.75" customHeight="1">
      <c r="B13" s="4">
        <v>4</v>
      </c>
      <c r="C13" s="55" t="s">
        <v>38</v>
      </c>
      <c r="D13" s="2" t="s">
        <v>7</v>
      </c>
      <c r="E13" s="2">
        <v>1</v>
      </c>
      <c r="F13" s="10"/>
      <c r="G13" s="10"/>
      <c r="H13" s="10"/>
      <c r="I13" s="11"/>
    </row>
    <row r="14" spans="2:9" ht="30.75" customHeight="1" thickBot="1">
      <c r="B14" s="4">
        <v>5</v>
      </c>
      <c r="C14" s="54" t="s">
        <v>30</v>
      </c>
      <c r="D14" s="9" t="s">
        <v>7</v>
      </c>
      <c r="E14" s="9">
        <v>1</v>
      </c>
      <c r="F14" s="12"/>
      <c r="G14" s="12"/>
      <c r="H14" s="12"/>
      <c r="I14" s="13"/>
    </row>
    <row r="15" spans="2:9" ht="31.5" customHeight="1">
      <c r="B15" s="26">
        <v>6</v>
      </c>
      <c r="C15" s="68" t="s">
        <v>32</v>
      </c>
      <c r="D15" s="69"/>
      <c r="E15" s="70"/>
      <c r="F15" s="29"/>
      <c r="G15" s="31"/>
      <c r="H15" s="31"/>
      <c r="I15" s="32"/>
    </row>
    <row r="16" spans="2:9" ht="21.75" hidden="1" customHeight="1">
      <c r="B16" s="26"/>
      <c r="C16" s="27"/>
      <c r="D16" s="28"/>
      <c r="E16" s="28"/>
      <c r="F16" s="29"/>
      <c r="G16" s="31"/>
      <c r="H16" s="31"/>
      <c r="I16" s="32">
        <f>I10+I11+I12+I13+I14</f>
        <v>0</v>
      </c>
    </row>
    <row r="17" spans="2:17" ht="23.25" customHeight="1" thickBot="1">
      <c r="B17" s="65"/>
      <c r="C17" s="66"/>
      <c r="D17" s="66"/>
      <c r="E17" s="66"/>
      <c r="F17" s="66"/>
      <c r="G17" s="66"/>
      <c r="H17" s="66"/>
      <c r="I17" s="67"/>
    </row>
    <row r="18" spans="2:17">
      <c r="C18" s="57"/>
      <c r="D18" s="57"/>
      <c r="F18" s="1"/>
      <c r="G18" s="1"/>
      <c r="H18" s="1"/>
      <c r="I18" s="1"/>
    </row>
    <row r="19" spans="2:17">
      <c r="F19" s="1"/>
      <c r="G19" s="1"/>
      <c r="H19" s="1"/>
      <c r="I19" s="1"/>
      <c r="Q19" s="30"/>
    </row>
    <row r="20" spans="2:17">
      <c r="F20" s="1"/>
      <c r="G20" s="1"/>
      <c r="H20" s="1"/>
      <c r="I20" s="1"/>
    </row>
    <row r="21" spans="2:17">
      <c r="F21" s="1"/>
      <c r="G21" s="1"/>
      <c r="H21" s="1"/>
      <c r="I21" s="1"/>
    </row>
    <row r="22" spans="2:17">
      <c r="F22" s="1"/>
      <c r="G22" s="1"/>
      <c r="H22" s="1"/>
      <c r="I22" s="1"/>
    </row>
    <row r="23" spans="2:17">
      <c r="F23" s="1"/>
      <c r="G23" s="1"/>
      <c r="H23" s="1"/>
      <c r="I23" s="1"/>
    </row>
    <row r="24" spans="2:17">
      <c r="F24" s="1"/>
      <c r="G24" s="1"/>
      <c r="H24" s="1"/>
      <c r="I24" s="1"/>
    </row>
    <row r="25" spans="2:17">
      <c r="F25" s="1"/>
      <c r="G25" s="1"/>
      <c r="H25" s="1"/>
      <c r="I25" s="1"/>
    </row>
    <row r="26" spans="2:17">
      <c r="F26" s="1"/>
      <c r="G26" s="1"/>
      <c r="H26" s="1"/>
      <c r="I26" s="1"/>
    </row>
    <row r="27" spans="2:17">
      <c r="F27" s="1"/>
      <c r="G27" s="1"/>
      <c r="H27" s="1"/>
      <c r="I27" s="1"/>
    </row>
    <row r="28" spans="2:17">
      <c r="F28" s="1"/>
      <c r="G28" s="1"/>
      <c r="H28" s="1"/>
      <c r="I28" s="1"/>
    </row>
  </sheetData>
  <mergeCells count="5">
    <mergeCell ref="B2:I2"/>
    <mergeCell ref="B3:I4"/>
    <mergeCell ref="B1:I1"/>
    <mergeCell ref="B17:I17"/>
    <mergeCell ref="C15:E15"/>
  </mergeCells>
  <phoneticPr fontId="4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view="pageLayout" zoomScaleNormal="100" workbookViewId="0">
      <selection activeCell="D21" sqref="D21"/>
    </sheetView>
  </sheetViews>
  <sheetFormatPr defaultRowHeight="14.25"/>
  <cols>
    <col min="1" max="1" width="13.125" customWidth="1"/>
    <col min="2" max="2" width="21.375" customWidth="1"/>
    <col min="3" max="3" width="21" customWidth="1"/>
    <col min="4" max="5" width="20.625" customWidth="1"/>
    <col min="6" max="6" width="18" customWidth="1"/>
  </cols>
  <sheetData>
    <row r="1" spans="1:6" ht="15" thickBot="1">
      <c r="F1" s="53" t="s">
        <v>26</v>
      </c>
    </row>
    <row r="2" spans="1:6" ht="45.75" customHeight="1">
      <c r="A2" s="71" t="s">
        <v>25</v>
      </c>
      <c r="B2" s="72"/>
      <c r="C2" s="72"/>
      <c r="D2" s="72"/>
      <c r="E2" s="72"/>
      <c r="F2" s="73"/>
    </row>
    <row r="3" spans="1:6" ht="42.75">
      <c r="A3" s="74" t="s">
        <v>24</v>
      </c>
      <c r="B3" s="38" t="s">
        <v>16</v>
      </c>
      <c r="C3" s="35" t="s">
        <v>17</v>
      </c>
      <c r="D3" s="38" t="s">
        <v>19</v>
      </c>
      <c r="E3" s="35" t="s">
        <v>18</v>
      </c>
      <c r="F3" s="39" t="s">
        <v>20</v>
      </c>
    </row>
    <row r="4" spans="1:6">
      <c r="A4" s="74"/>
      <c r="B4" s="40" t="s">
        <v>14</v>
      </c>
      <c r="C4" s="37" t="s">
        <v>14</v>
      </c>
      <c r="D4" s="41" t="s">
        <v>15</v>
      </c>
      <c r="E4" s="36" t="s">
        <v>15</v>
      </c>
      <c r="F4" s="42" t="s">
        <v>15</v>
      </c>
    </row>
    <row r="5" spans="1:6">
      <c r="A5" s="43">
        <v>1</v>
      </c>
      <c r="B5" s="33">
        <v>2</v>
      </c>
      <c r="C5" s="33">
        <v>3</v>
      </c>
      <c r="D5" s="33">
        <v>4</v>
      </c>
      <c r="E5" s="33">
        <v>5</v>
      </c>
      <c r="F5" s="44">
        <v>6</v>
      </c>
    </row>
    <row r="6" spans="1:6" ht="33.75" customHeight="1">
      <c r="A6" s="52">
        <v>1</v>
      </c>
      <c r="B6" s="34">
        <v>12500</v>
      </c>
      <c r="C6" s="34">
        <v>202914.08</v>
      </c>
      <c r="D6" s="34">
        <f>SUM(B6+C6)</f>
        <v>215414.08</v>
      </c>
      <c r="E6" s="34">
        <f>PRODUCT(D6*23%)</f>
        <v>49545.238400000002</v>
      </c>
      <c r="F6" s="45">
        <f>SUM(D6+E6)</f>
        <v>264959.31839999999</v>
      </c>
    </row>
    <row r="7" spans="1:6" ht="28.5" customHeight="1" thickBot="1">
      <c r="A7" s="46" t="s">
        <v>21</v>
      </c>
      <c r="B7" s="51"/>
      <c r="C7" s="51"/>
      <c r="D7" s="47">
        <f>D6</f>
        <v>215414.08</v>
      </c>
      <c r="E7" s="47">
        <f>E6</f>
        <v>49545.238400000002</v>
      </c>
      <c r="F7" s="48">
        <f>F6</f>
        <v>264959.31839999999</v>
      </c>
    </row>
    <row r="8" spans="1:6" ht="15" thickBot="1"/>
    <row r="9" spans="1:6" ht="20.25" customHeight="1">
      <c r="B9" s="49" t="s">
        <v>22</v>
      </c>
      <c r="C9" s="50">
        <v>4.4535999999999998</v>
      </c>
    </row>
    <row r="10" spans="1:6" ht="22.5" customHeight="1" thickBot="1">
      <c r="B10" s="46" t="s">
        <v>23</v>
      </c>
      <c r="C10" s="48">
        <f>SUM(D7/C9)</f>
        <v>48368.528830608942</v>
      </c>
    </row>
  </sheetData>
  <mergeCells count="2">
    <mergeCell ref="A2:F2"/>
    <mergeCell ref="A3:A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Nowy Targ</vt:lpstr>
      <vt:lpstr>koszty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umdapa03</dc:creator>
  <cp:lastModifiedBy>umpiku02</cp:lastModifiedBy>
  <dcterms:created xsi:type="dcterms:W3CDTF">2021-05-12T06:28:15Z</dcterms:created>
  <dcterms:modified xsi:type="dcterms:W3CDTF">2024-12-17T08:48:27Z</dcterms:modified>
</cp:coreProperties>
</file>