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2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Arkusz1!$A$1:$H$48</definedName>
  </definedNames>
  <calcPr calcId="124519"/>
</workbook>
</file>

<file path=xl/calcChain.xml><?xml version="1.0" encoding="utf-8"?>
<calcChain xmlns="http://schemas.openxmlformats.org/spreadsheetml/2006/main">
  <c r="F37" i="1"/>
  <c r="H37" s="1"/>
  <c r="F38"/>
  <c r="H38" s="1"/>
  <c r="F36"/>
  <c r="H36" s="1"/>
  <c r="F28"/>
  <c r="H28" s="1"/>
  <c r="F29"/>
  <c r="H29" s="1"/>
  <c r="F30"/>
  <c r="H30" s="1"/>
  <c r="F27"/>
  <c r="H27" s="1"/>
  <c r="F19"/>
  <c r="H19" s="1"/>
  <c r="F20"/>
  <c r="H20" s="1"/>
  <c r="F21"/>
  <c r="H21" s="1"/>
  <c r="F18"/>
  <c r="H18" s="1"/>
  <c r="F9"/>
  <c r="H9" s="1"/>
  <c r="F10"/>
  <c r="H10" s="1"/>
  <c r="F11"/>
  <c r="H11" s="1"/>
  <c r="F12"/>
  <c r="H12" s="1"/>
  <c r="F8"/>
  <c r="H8" s="1"/>
  <c r="H22" l="1"/>
  <c r="H39"/>
  <c r="H31"/>
  <c r="H13"/>
  <c r="F41" l="1"/>
</calcChain>
</file>

<file path=xl/sharedStrings.xml><?xml version="1.0" encoding="utf-8"?>
<sst xmlns="http://schemas.openxmlformats.org/spreadsheetml/2006/main" count="97" uniqueCount="36">
  <si>
    <t>L.p.</t>
  </si>
  <si>
    <t>Rodzaj usługi</t>
  </si>
  <si>
    <t>Wartość netto</t>
  </si>
  <si>
    <t>% VAT</t>
  </si>
  <si>
    <t>Wartość brutto</t>
  </si>
  <si>
    <r>
      <rPr>
        <b/>
        <sz val="11"/>
        <color theme="1"/>
        <rFont val="Times New Roman"/>
        <family val="1"/>
        <charset val="238"/>
      </rPr>
      <t>Cena jednostkowa zł netto</t>
    </r>
    <r>
      <rPr>
        <b/>
        <sz val="8"/>
        <color theme="1"/>
        <rFont val="Times New Roman"/>
        <family val="1"/>
        <charset val="238"/>
      </rPr>
      <t xml:space="preserve"> </t>
    </r>
    <r>
      <rPr>
        <sz val="8"/>
        <color theme="1"/>
        <rFont val="Times New Roman"/>
        <family val="1"/>
        <charset val="238"/>
      </rPr>
      <t>(odpowiednio za m-c/ ilość/ kwartał)</t>
    </r>
  </si>
  <si>
    <r>
      <rPr>
        <b/>
        <sz val="11"/>
        <color theme="1"/>
        <rFont val="Times New Roman"/>
        <family val="1"/>
        <charset val="238"/>
      </rPr>
      <t>Przewidywana ilość w czasie trwania umowy</t>
    </r>
    <r>
      <rPr>
        <sz val="11"/>
        <color theme="1"/>
        <rFont val="Times New Roman"/>
        <family val="1"/>
        <charset val="238"/>
      </rPr>
      <t xml:space="preserve"> </t>
    </r>
    <r>
      <rPr>
        <sz val="8"/>
        <color theme="1"/>
        <rFont val="Times New Roman"/>
        <family val="1"/>
        <charset val="238"/>
      </rPr>
      <t>(m-c/ ilość)</t>
    </r>
  </si>
  <si>
    <t>Zał. nr 9</t>
  </si>
  <si>
    <t>FORMULARZ CENOWY</t>
  </si>
  <si>
    <t>5 (3x4)</t>
  </si>
  <si>
    <t>7 [5+(5x6)]</t>
  </si>
  <si>
    <t>1.</t>
  </si>
  <si>
    <t>2.</t>
  </si>
  <si>
    <t>3.</t>
  </si>
  <si>
    <t>4.</t>
  </si>
  <si>
    <t>5.</t>
  </si>
  <si>
    <t>Usługa portierska, ochrony mienia, całodobowa</t>
  </si>
  <si>
    <t>Całodobowe monitorowanie</t>
  </si>
  <si>
    <t>Przyjazd grupy interwencyjnej</t>
  </si>
  <si>
    <t>Usługi konserwacji</t>
  </si>
  <si>
    <t>Jednorazowe przeprogramowanie</t>
  </si>
  <si>
    <t>Suma:</t>
  </si>
  <si>
    <t xml:space="preserve">     I. Obiekt - ul. Strzegomska 148</t>
  </si>
  <si>
    <t xml:space="preserve">     II. Obiekt - ul. Muchoborska I</t>
  </si>
  <si>
    <r>
      <rPr>
        <b/>
        <sz val="11"/>
        <color theme="1"/>
        <rFont val="Times New Roman"/>
        <family val="1"/>
        <charset val="238"/>
      </rPr>
      <t>Cena jednostkowa zł netto</t>
    </r>
    <r>
      <rPr>
        <b/>
        <sz val="8"/>
        <color theme="1"/>
        <rFont val="Times New Roman"/>
        <family val="1"/>
        <charset val="238"/>
      </rPr>
      <t xml:space="preserve"> </t>
    </r>
    <r>
      <rPr>
        <sz val="8"/>
        <color theme="1"/>
        <rFont val="Times New Roman"/>
        <family val="1"/>
        <charset val="238"/>
      </rPr>
      <t>(odpowiednio za  m-c/ ilość/ kwartał)</t>
    </r>
  </si>
  <si>
    <t>Ochrona mienia całodobowa</t>
  </si>
  <si>
    <t>Usługi portierskie dodatkowe</t>
  </si>
  <si>
    <t>miesiące</t>
  </si>
  <si>
    <t>razy</t>
  </si>
  <si>
    <t>Usługa portierska, ochrona mienia, od godz. 19:00 do 7.00</t>
  </si>
  <si>
    <t>godz.</t>
  </si>
  <si>
    <t xml:space="preserve">     IV. Obiekt - ul. Ostrowskiego - parking</t>
  </si>
  <si>
    <t xml:space="preserve">     III. Obiekt - ul. Nowodworska 19 - parking</t>
  </si>
  <si>
    <t xml:space="preserve">UWAGI:
Należy wykonać jednorazowe przeprogramowanie do stacji monitorowania alarmu (SMA) wraz z instalacją nadajników transmisji danych GSM w ww. obiektach
Usługi konserwacji mają być wykonywane  w miesiącach:  VII, X / 2023 r.,   I, IV, VII, X /2024 r.,   I, IV/2025 r.
Przyjazdy grupy interwencyjnej do obiektów monitorowanych w przypadku konieczności –przyjęto dwa przyjazdy do każdego z obiektów - dwa razy w miesiącu.
</t>
  </si>
  <si>
    <t xml:space="preserve">    Wartość zadania dla pozycji od I do IV wynosi łącznie:</t>
  </si>
  <si>
    <t xml:space="preserve"> zł brutto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</si>
</sst>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top" wrapText="1"/>
    </xf>
    <xf numFmtId="4" fontId="6" fillId="0" borderId="0" xfId="0" applyNumberFormat="1" applyFont="1" applyAlignment="1">
      <alignment horizontal="center" vertical="center" wrapText="1"/>
    </xf>
    <xf numFmtId="4" fontId="0" fillId="0" borderId="0" xfId="0" applyNumberFormat="1"/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/>
    </xf>
    <xf numFmtId="0" fontId="0" fillId="0" borderId="10" xfId="0" applyBorder="1"/>
    <xf numFmtId="0" fontId="0" fillId="0" borderId="4" xfId="0" applyBorder="1"/>
    <xf numFmtId="4" fontId="9" fillId="0" borderId="4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2" xfId="0" applyBorder="1"/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view="pageBreakPreview" topLeftCell="A28" zoomScaleNormal="115" zoomScaleSheetLayoutView="100" workbookViewId="0">
      <selection activeCell="A44" sqref="A44:H48"/>
    </sheetView>
  </sheetViews>
  <sheetFormatPr defaultRowHeight="15"/>
  <cols>
    <col min="1" max="1" width="4.125" style="3" customWidth="1"/>
    <col min="2" max="2" width="15.625" style="3" customWidth="1"/>
    <col min="3" max="3" width="13.5" style="21" customWidth="1"/>
    <col min="4" max="4" width="6.75" style="14" customWidth="1"/>
    <col min="5" max="5" width="8" style="11" customWidth="1"/>
    <col min="6" max="6" width="11.125" style="29" customWidth="1"/>
    <col min="7" max="7" width="10.25" style="3" customWidth="1"/>
    <col min="8" max="8" width="11.125" style="29" customWidth="1"/>
    <col min="9" max="9" width="9" style="3"/>
    <col min="10" max="10" width="11.375" style="29" bestFit="1" customWidth="1"/>
    <col min="11" max="16384" width="9" style="3"/>
  </cols>
  <sheetData>
    <row r="1" spans="1:10">
      <c r="H1" s="25" t="s">
        <v>7</v>
      </c>
    </row>
    <row r="2" spans="1:10" ht="18.75">
      <c r="A2" s="41" t="s">
        <v>8</v>
      </c>
      <c r="B2" s="41"/>
      <c r="C2" s="41"/>
      <c r="D2" s="41"/>
      <c r="E2" s="41"/>
      <c r="F2" s="41"/>
      <c r="G2" s="41"/>
      <c r="H2" s="41"/>
    </row>
    <row r="5" spans="1:10" ht="24" customHeight="1">
      <c r="A5" s="42" t="s">
        <v>22</v>
      </c>
      <c r="B5" s="42"/>
      <c r="C5" s="42"/>
      <c r="D5" s="42"/>
      <c r="E5" s="42"/>
      <c r="F5" s="42"/>
      <c r="G5" s="42"/>
      <c r="H5" s="42"/>
    </row>
    <row r="6" spans="1:10" s="1" customFormat="1" ht="65.25">
      <c r="A6" s="5" t="s">
        <v>0</v>
      </c>
      <c r="B6" s="5" t="s">
        <v>1</v>
      </c>
      <c r="C6" s="22" t="s">
        <v>24</v>
      </c>
      <c r="D6" s="45" t="s">
        <v>6</v>
      </c>
      <c r="E6" s="46"/>
      <c r="F6" s="26" t="s">
        <v>2</v>
      </c>
      <c r="G6" s="5" t="s">
        <v>3</v>
      </c>
      <c r="H6" s="26" t="s">
        <v>4</v>
      </c>
      <c r="J6" s="31"/>
    </row>
    <row r="7" spans="1:10" s="2" customFormat="1" ht="16.5" customHeight="1">
      <c r="A7" s="6">
        <v>1</v>
      </c>
      <c r="B7" s="6">
        <v>2</v>
      </c>
      <c r="C7" s="23">
        <v>3</v>
      </c>
      <c r="D7" s="47">
        <v>4</v>
      </c>
      <c r="E7" s="48"/>
      <c r="F7" s="27" t="s">
        <v>9</v>
      </c>
      <c r="G7" s="6">
        <v>6</v>
      </c>
      <c r="H7" s="27" t="s">
        <v>10</v>
      </c>
      <c r="J7" s="32"/>
    </row>
    <row r="8" spans="1:10" ht="45">
      <c r="A8" s="7" t="s">
        <v>11</v>
      </c>
      <c r="B8" s="7" t="s">
        <v>16</v>
      </c>
      <c r="C8" s="20"/>
      <c r="D8" s="36">
        <v>17544</v>
      </c>
      <c r="E8" s="35" t="s">
        <v>30</v>
      </c>
      <c r="F8" s="18">
        <f t="shared" ref="F8" si="0">ROUND((C8*D8),2)</f>
        <v>0</v>
      </c>
      <c r="G8" s="19"/>
      <c r="H8" s="18">
        <f>ROUND(F8+(F8*G8),2)</f>
        <v>0</v>
      </c>
    </row>
    <row r="9" spans="1:10" ht="32.25" customHeight="1">
      <c r="A9" s="7" t="s">
        <v>12</v>
      </c>
      <c r="B9" s="7" t="s">
        <v>17</v>
      </c>
      <c r="C9" s="20"/>
      <c r="D9" s="34">
        <v>24</v>
      </c>
      <c r="E9" s="35" t="s">
        <v>27</v>
      </c>
      <c r="F9" s="18">
        <f t="shared" ref="F9:F12" si="1">ROUND((C9*D9),2)</f>
        <v>0</v>
      </c>
      <c r="G9" s="19"/>
      <c r="H9" s="18">
        <f t="shared" ref="H9:H12" si="2">ROUND(F9+(F9*G9),2)</f>
        <v>0</v>
      </c>
    </row>
    <row r="10" spans="1:10" ht="32.25" customHeight="1">
      <c r="A10" s="7" t="s">
        <v>13</v>
      </c>
      <c r="B10" s="7" t="s">
        <v>18</v>
      </c>
      <c r="C10" s="20"/>
      <c r="D10" s="34">
        <v>48</v>
      </c>
      <c r="E10" s="35" t="s">
        <v>28</v>
      </c>
      <c r="F10" s="18">
        <f t="shared" si="1"/>
        <v>0</v>
      </c>
      <c r="G10" s="19"/>
      <c r="H10" s="18">
        <f t="shared" si="2"/>
        <v>0</v>
      </c>
    </row>
    <row r="11" spans="1:10" ht="32.25" customHeight="1">
      <c r="A11" s="7" t="s">
        <v>14</v>
      </c>
      <c r="B11" s="7" t="s">
        <v>19</v>
      </c>
      <c r="C11" s="20"/>
      <c r="D11" s="34">
        <v>8</v>
      </c>
      <c r="E11" s="35" t="s">
        <v>28</v>
      </c>
      <c r="F11" s="18">
        <f t="shared" si="1"/>
        <v>0</v>
      </c>
      <c r="G11" s="19"/>
      <c r="H11" s="18">
        <f t="shared" si="2"/>
        <v>0</v>
      </c>
    </row>
    <row r="12" spans="1:10" ht="32.25" customHeight="1">
      <c r="A12" s="7" t="s">
        <v>15</v>
      </c>
      <c r="B12" s="7" t="s">
        <v>20</v>
      </c>
      <c r="C12" s="20"/>
      <c r="D12" s="15">
        <v>1</v>
      </c>
      <c r="E12" s="12" t="s">
        <v>28</v>
      </c>
      <c r="F12" s="18">
        <f t="shared" si="1"/>
        <v>0</v>
      </c>
      <c r="G12" s="19"/>
      <c r="H12" s="18">
        <f t="shared" si="2"/>
        <v>0</v>
      </c>
    </row>
    <row r="13" spans="1:10" ht="24" customHeight="1">
      <c r="G13" s="4" t="s">
        <v>21</v>
      </c>
      <c r="H13" s="18">
        <f>SUM(H8:H12)</f>
        <v>0</v>
      </c>
    </row>
    <row r="15" spans="1:10" ht="24" customHeight="1">
      <c r="A15" s="42" t="s">
        <v>23</v>
      </c>
      <c r="B15" s="42"/>
      <c r="C15" s="42"/>
      <c r="D15" s="42"/>
      <c r="E15" s="42"/>
      <c r="F15" s="42"/>
      <c r="G15" s="42"/>
      <c r="H15" s="42"/>
    </row>
    <row r="16" spans="1:10" ht="65.25">
      <c r="A16" s="5" t="s">
        <v>0</v>
      </c>
      <c r="B16" s="5" t="s">
        <v>1</v>
      </c>
      <c r="C16" s="22" t="s">
        <v>5</v>
      </c>
      <c r="D16" s="45" t="s">
        <v>6</v>
      </c>
      <c r="E16" s="46"/>
      <c r="F16" s="26" t="s">
        <v>2</v>
      </c>
      <c r="G16" s="5" t="s">
        <v>3</v>
      </c>
      <c r="H16" s="26" t="s">
        <v>4</v>
      </c>
    </row>
    <row r="17" spans="1:10">
      <c r="A17" s="6">
        <v>1</v>
      </c>
      <c r="B17" s="6">
        <v>2</v>
      </c>
      <c r="C17" s="23">
        <v>3</v>
      </c>
      <c r="D17" s="49">
        <v>4</v>
      </c>
      <c r="E17" s="49"/>
      <c r="F17" s="27" t="s">
        <v>9</v>
      </c>
      <c r="G17" s="6">
        <v>6</v>
      </c>
      <c r="H17" s="27" t="s">
        <v>10</v>
      </c>
    </row>
    <row r="18" spans="1:10" ht="32.25" customHeight="1">
      <c r="A18" s="7" t="s">
        <v>11</v>
      </c>
      <c r="B18" s="7" t="s">
        <v>17</v>
      </c>
      <c r="C18" s="20"/>
      <c r="D18" s="34">
        <v>24</v>
      </c>
      <c r="E18" s="35" t="s">
        <v>27</v>
      </c>
      <c r="F18" s="18">
        <f t="shared" ref="F18:F21" si="3">ROUND((C18*D18),2)</f>
        <v>0</v>
      </c>
      <c r="G18" s="19"/>
      <c r="H18" s="18">
        <f>ROUND(F18+(F18*G18),2)</f>
        <v>0</v>
      </c>
    </row>
    <row r="19" spans="1:10" ht="32.25" customHeight="1">
      <c r="A19" s="7" t="s">
        <v>12</v>
      </c>
      <c r="B19" s="7" t="s">
        <v>18</v>
      </c>
      <c r="C19" s="20"/>
      <c r="D19" s="34">
        <v>48</v>
      </c>
      <c r="E19" s="35" t="s">
        <v>28</v>
      </c>
      <c r="F19" s="18">
        <f t="shared" si="3"/>
        <v>0</v>
      </c>
      <c r="G19" s="19"/>
      <c r="H19" s="18">
        <f t="shared" ref="H19:H21" si="4">ROUND(F19+(F19*G19),2)</f>
        <v>0</v>
      </c>
    </row>
    <row r="20" spans="1:10" ht="32.25" customHeight="1">
      <c r="A20" s="7" t="s">
        <v>13</v>
      </c>
      <c r="B20" s="7" t="s">
        <v>19</v>
      </c>
      <c r="C20" s="20"/>
      <c r="D20" s="34">
        <v>8</v>
      </c>
      <c r="E20" s="35" t="s">
        <v>28</v>
      </c>
      <c r="F20" s="18">
        <f t="shared" si="3"/>
        <v>0</v>
      </c>
      <c r="G20" s="19"/>
      <c r="H20" s="18">
        <f t="shared" si="4"/>
        <v>0</v>
      </c>
    </row>
    <row r="21" spans="1:10" ht="32.25" customHeight="1">
      <c r="A21" s="7" t="s">
        <v>14</v>
      </c>
      <c r="B21" s="7" t="s">
        <v>20</v>
      </c>
      <c r="C21" s="20"/>
      <c r="D21" s="17">
        <v>1</v>
      </c>
      <c r="E21" s="12" t="s">
        <v>28</v>
      </c>
      <c r="F21" s="18">
        <f t="shared" si="3"/>
        <v>0</v>
      </c>
      <c r="G21" s="19"/>
      <c r="H21" s="18">
        <f t="shared" si="4"/>
        <v>0</v>
      </c>
    </row>
    <row r="22" spans="1:10" ht="24" customHeight="1">
      <c r="G22" s="4" t="s">
        <v>21</v>
      </c>
      <c r="H22" s="18">
        <f>SUM(H18:H21)</f>
        <v>0</v>
      </c>
    </row>
    <row r="23" spans="1:10" ht="24" customHeight="1">
      <c r="G23" s="4"/>
      <c r="H23" s="28"/>
    </row>
    <row r="24" spans="1:10" ht="24" customHeight="1">
      <c r="A24" s="42" t="s">
        <v>32</v>
      </c>
      <c r="B24" s="44"/>
      <c r="C24" s="44"/>
      <c r="D24" s="44"/>
      <c r="E24" s="44"/>
      <c r="F24" s="44"/>
      <c r="G24" s="44"/>
      <c r="H24" s="44"/>
    </row>
    <row r="25" spans="1:10" s="1" customFormat="1" ht="65.25">
      <c r="A25" s="5" t="s">
        <v>0</v>
      </c>
      <c r="B25" s="5" t="s">
        <v>1</v>
      </c>
      <c r="C25" s="22" t="s">
        <v>24</v>
      </c>
      <c r="D25" s="45" t="s">
        <v>6</v>
      </c>
      <c r="E25" s="46"/>
      <c r="F25" s="26" t="s">
        <v>2</v>
      </c>
      <c r="G25" s="5" t="s">
        <v>3</v>
      </c>
      <c r="H25" s="26" t="s">
        <v>4</v>
      </c>
      <c r="J25" s="31"/>
    </row>
    <row r="26" spans="1:10" s="2" customFormat="1" ht="16.5" customHeight="1">
      <c r="A26" s="6">
        <v>1</v>
      </c>
      <c r="B26" s="6">
        <v>2</v>
      </c>
      <c r="C26" s="23">
        <v>3</v>
      </c>
      <c r="D26" s="50">
        <v>4</v>
      </c>
      <c r="E26" s="51"/>
      <c r="F26" s="30" t="s">
        <v>9</v>
      </c>
      <c r="G26" s="6">
        <v>6</v>
      </c>
      <c r="H26" s="27" t="s">
        <v>10</v>
      </c>
      <c r="J26" s="32"/>
    </row>
    <row r="27" spans="1:10" ht="45">
      <c r="A27" s="7" t="s">
        <v>11</v>
      </c>
      <c r="B27" s="7" t="s">
        <v>29</v>
      </c>
      <c r="C27" s="20"/>
      <c r="D27" s="34">
        <v>8772</v>
      </c>
      <c r="E27" s="35" t="s">
        <v>30</v>
      </c>
      <c r="F27" s="18">
        <f t="shared" ref="F27:F30" si="5">ROUND((C27*D27),2)</f>
        <v>0</v>
      </c>
      <c r="G27" s="19"/>
      <c r="H27" s="18">
        <f>ROUND(F27+(F27*G27),2)</f>
        <v>0</v>
      </c>
    </row>
    <row r="28" spans="1:10" ht="32.25" customHeight="1">
      <c r="A28" s="7" t="s">
        <v>12</v>
      </c>
      <c r="B28" s="7" t="s">
        <v>26</v>
      </c>
      <c r="C28" s="20"/>
      <c r="D28" s="34">
        <v>2880</v>
      </c>
      <c r="E28" s="35" t="s">
        <v>30</v>
      </c>
      <c r="F28" s="18">
        <f t="shared" si="5"/>
        <v>0</v>
      </c>
      <c r="G28" s="19"/>
      <c r="H28" s="18">
        <f t="shared" ref="H28:H30" si="6">ROUND(F28+(F28*G28),2)</f>
        <v>0</v>
      </c>
    </row>
    <row r="29" spans="1:10" ht="32.25" customHeight="1">
      <c r="A29" s="7" t="s">
        <v>13</v>
      </c>
      <c r="B29" s="7" t="s">
        <v>18</v>
      </c>
      <c r="C29" s="20"/>
      <c r="D29" s="34">
        <v>48</v>
      </c>
      <c r="E29" s="35" t="s">
        <v>28</v>
      </c>
      <c r="F29" s="18">
        <f t="shared" si="5"/>
        <v>0</v>
      </c>
      <c r="G29" s="19"/>
      <c r="H29" s="18">
        <f t="shared" si="6"/>
        <v>0</v>
      </c>
    </row>
    <row r="30" spans="1:10" ht="32.25" customHeight="1">
      <c r="A30" s="7" t="s">
        <v>14</v>
      </c>
      <c r="B30" s="7" t="s">
        <v>19</v>
      </c>
      <c r="C30" s="20"/>
      <c r="D30" s="15">
        <v>8</v>
      </c>
      <c r="E30" s="8" t="s">
        <v>28</v>
      </c>
      <c r="F30" s="18">
        <f t="shared" si="5"/>
        <v>0</v>
      </c>
      <c r="G30" s="19"/>
      <c r="H30" s="18">
        <f t="shared" si="6"/>
        <v>0</v>
      </c>
    </row>
    <row r="31" spans="1:10" ht="24" customHeight="1">
      <c r="A31" s="9"/>
      <c r="B31" s="9"/>
      <c r="C31" s="24"/>
      <c r="D31" s="16"/>
      <c r="E31" s="13"/>
      <c r="F31" s="28"/>
      <c r="G31" s="10" t="s">
        <v>21</v>
      </c>
      <c r="H31" s="18">
        <f>SUM(H27:H30)</f>
        <v>0</v>
      </c>
    </row>
    <row r="32" spans="1:10">
      <c r="A32" s="9"/>
      <c r="B32" s="9"/>
      <c r="C32" s="24"/>
      <c r="D32" s="16"/>
      <c r="E32" s="13"/>
      <c r="F32" s="28"/>
      <c r="G32" s="9"/>
      <c r="H32" s="28"/>
    </row>
    <row r="33" spans="1:10" ht="24" customHeight="1">
      <c r="A33" s="42" t="s">
        <v>31</v>
      </c>
      <c r="B33" s="44"/>
      <c r="C33" s="44"/>
      <c r="D33" s="44"/>
      <c r="E33" s="44"/>
      <c r="F33" s="44"/>
      <c r="G33" s="44"/>
      <c r="H33" s="44"/>
    </row>
    <row r="34" spans="1:10" ht="65.25">
      <c r="A34" s="5" t="s">
        <v>0</v>
      </c>
      <c r="B34" s="5" t="s">
        <v>1</v>
      </c>
      <c r="C34" s="22" t="s">
        <v>5</v>
      </c>
      <c r="D34" s="45" t="s">
        <v>6</v>
      </c>
      <c r="E34" s="46"/>
      <c r="F34" s="26" t="s">
        <v>2</v>
      </c>
      <c r="G34" s="5" t="s">
        <v>3</v>
      </c>
      <c r="H34" s="26" t="s">
        <v>4</v>
      </c>
    </row>
    <row r="35" spans="1:10">
      <c r="A35" s="6">
        <v>1</v>
      </c>
      <c r="B35" s="6">
        <v>2</v>
      </c>
      <c r="C35" s="23">
        <v>3</v>
      </c>
      <c r="D35" s="49">
        <v>4</v>
      </c>
      <c r="E35" s="49"/>
      <c r="F35" s="27" t="s">
        <v>9</v>
      </c>
      <c r="G35" s="6">
        <v>6</v>
      </c>
      <c r="H35" s="27" t="s">
        <v>10</v>
      </c>
    </row>
    <row r="36" spans="1:10" ht="32.25" customHeight="1">
      <c r="A36" s="7" t="s">
        <v>11</v>
      </c>
      <c r="B36" s="7" t="s">
        <v>25</v>
      </c>
      <c r="C36" s="20"/>
      <c r="D36" s="36">
        <v>17544</v>
      </c>
      <c r="E36" s="35" t="s">
        <v>30</v>
      </c>
      <c r="F36" s="18">
        <f t="shared" ref="F36:F38" si="7">ROUND((C36*D36),2)</f>
        <v>0</v>
      </c>
      <c r="G36" s="19"/>
      <c r="H36" s="18">
        <f>ROUND(F36+(F36*G36),2)</f>
        <v>0</v>
      </c>
    </row>
    <row r="37" spans="1:10" ht="32.25" customHeight="1">
      <c r="A37" s="7" t="s">
        <v>12</v>
      </c>
      <c r="B37" s="7" t="s">
        <v>18</v>
      </c>
      <c r="C37" s="20"/>
      <c r="D37" s="34">
        <v>48</v>
      </c>
      <c r="E37" s="35" t="s">
        <v>28</v>
      </c>
      <c r="F37" s="18">
        <f t="shared" si="7"/>
        <v>0</v>
      </c>
      <c r="G37" s="19"/>
      <c r="H37" s="18">
        <f t="shared" ref="H37:H38" si="8">ROUND(F37+(F37*G37),2)</f>
        <v>0</v>
      </c>
    </row>
    <row r="38" spans="1:10" ht="32.25" customHeight="1">
      <c r="A38" s="7" t="s">
        <v>13</v>
      </c>
      <c r="B38" s="7" t="s">
        <v>19</v>
      </c>
      <c r="C38" s="20"/>
      <c r="D38" s="34">
        <v>8</v>
      </c>
      <c r="E38" s="35" t="s">
        <v>28</v>
      </c>
      <c r="F38" s="18">
        <f t="shared" si="7"/>
        <v>0</v>
      </c>
      <c r="G38" s="19"/>
      <c r="H38" s="18">
        <f t="shared" si="8"/>
        <v>0</v>
      </c>
    </row>
    <row r="39" spans="1:10" ht="24" customHeight="1">
      <c r="A39" s="9"/>
      <c r="B39" s="9"/>
      <c r="C39" s="24"/>
      <c r="D39" s="16"/>
      <c r="E39" s="13"/>
      <c r="F39" s="28"/>
      <c r="G39" s="10" t="s">
        <v>21</v>
      </c>
      <c r="H39" s="18">
        <f>SUM(H36:H38)</f>
        <v>0</v>
      </c>
    </row>
    <row r="41" spans="1:10" customFormat="1" ht="26.25" customHeight="1">
      <c r="A41" s="37" t="s">
        <v>34</v>
      </c>
      <c r="B41" s="38"/>
      <c r="C41" s="38"/>
      <c r="D41" s="38"/>
      <c r="E41" s="39"/>
      <c r="F41" s="52">
        <f>H39+H31+H22+H13</f>
        <v>0</v>
      </c>
      <c r="G41" s="53"/>
      <c r="H41" s="40" t="s">
        <v>35</v>
      </c>
      <c r="J41" s="33"/>
    </row>
    <row r="44" spans="1:10">
      <c r="A44" s="43" t="s">
        <v>33</v>
      </c>
      <c r="B44" s="43"/>
      <c r="C44" s="43"/>
      <c r="D44" s="43"/>
      <c r="E44" s="43"/>
      <c r="F44" s="43"/>
      <c r="G44" s="43"/>
      <c r="H44" s="43"/>
    </row>
    <row r="45" spans="1:10">
      <c r="A45" s="43"/>
      <c r="B45" s="43"/>
      <c r="C45" s="43"/>
      <c r="D45" s="43"/>
      <c r="E45" s="43"/>
      <c r="F45" s="43"/>
      <c r="G45" s="43"/>
      <c r="H45" s="43"/>
    </row>
    <row r="46" spans="1:10">
      <c r="A46" s="43"/>
      <c r="B46" s="43"/>
      <c r="C46" s="43"/>
      <c r="D46" s="43"/>
      <c r="E46" s="43"/>
      <c r="F46" s="43"/>
      <c r="G46" s="43"/>
      <c r="H46" s="43"/>
    </row>
    <row r="47" spans="1:10">
      <c r="A47" s="43"/>
      <c r="B47" s="43"/>
      <c r="C47" s="43"/>
      <c r="D47" s="43"/>
      <c r="E47" s="43"/>
      <c r="F47" s="43"/>
      <c r="G47" s="43"/>
      <c r="H47" s="43"/>
    </row>
    <row r="48" spans="1:10" ht="39.75" customHeight="1">
      <c r="A48" s="43"/>
      <c r="B48" s="43"/>
      <c r="C48" s="43"/>
      <c r="D48" s="43"/>
      <c r="E48" s="43"/>
      <c r="F48" s="43"/>
      <c r="G48" s="43"/>
      <c r="H48" s="43"/>
    </row>
  </sheetData>
  <mergeCells count="15">
    <mergeCell ref="A2:H2"/>
    <mergeCell ref="A5:H5"/>
    <mergeCell ref="A15:H15"/>
    <mergeCell ref="A44:H48"/>
    <mergeCell ref="A24:H24"/>
    <mergeCell ref="A33:H33"/>
    <mergeCell ref="D6:E6"/>
    <mergeCell ref="D7:E7"/>
    <mergeCell ref="D16:E16"/>
    <mergeCell ref="D25:E25"/>
    <mergeCell ref="D34:E34"/>
    <mergeCell ref="D17:E17"/>
    <mergeCell ref="D26:E26"/>
    <mergeCell ref="D35:E35"/>
    <mergeCell ref="F41:G41"/>
  </mergeCells>
  <pageMargins left="0.7" right="0.7" top="0.75" bottom="0.75" header="0.3" footer="0.3"/>
  <pageSetup paperSize="9" orientation="portrait" r:id="rId1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ummipa01</dc:creator>
  <cp:lastModifiedBy>ummipa01</cp:lastModifiedBy>
  <cp:lastPrinted>2023-01-25T09:45:01Z</cp:lastPrinted>
  <dcterms:created xsi:type="dcterms:W3CDTF">2021-01-20T08:49:39Z</dcterms:created>
  <dcterms:modified xsi:type="dcterms:W3CDTF">2023-02-23T08:22:44Z</dcterms:modified>
</cp:coreProperties>
</file>