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mmasw07\Desktop\KONKURS_40_ŻK_2022_2023_DZ. NIEPEŁNOSPRAWNE\KOREKTA\"/>
    </mc:Choice>
  </mc:AlternateContent>
  <xr:revisionPtr revIDLastSave="0" documentId="13_ncr:1_{08E37645-1956-4C35-9159-744FA7E60E95}" xr6:coauthVersionLast="36" xr6:coauthVersionMax="36" xr10:uidLastSave="{00000000-0000-0000-0000-000000000000}"/>
  <workbookProtection workbookPassword="F98A" lockStructure="1"/>
  <bookViews>
    <workbookView xWindow="120" yWindow="60" windowWidth="15480" windowHeight="11640" xr2:uid="{00000000-000D-0000-FFFF-FFFF00000000}"/>
  </bookViews>
  <sheets>
    <sheet name="całość" sheetId="2" r:id="rId1"/>
    <sheet name="Arkusz3" sheetId="3" r:id="rId2"/>
  </sheets>
  <definedNames>
    <definedName name="_xlnm.Print_Area" localSheetId="0">całość!$A$1:$J$48</definedName>
  </definedNames>
  <calcPr calcId="191029"/>
</workbook>
</file>

<file path=xl/calcChain.xml><?xml version="1.0" encoding="utf-8"?>
<calcChain xmlns="http://schemas.openxmlformats.org/spreadsheetml/2006/main">
  <c r="J10" i="2" l="1"/>
  <c r="I6" i="2"/>
  <c r="E7" i="2" l="1"/>
  <c r="I7" i="2" l="1"/>
  <c r="F10" i="2"/>
  <c r="E11" i="2"/>
  <c r="F9" i="2"/>
  <c r="H9" i="2" s="1"/>
  <c r="I9" i="2"/>
  <c r="J9" i="2"/>
  <c r="I10" i="2"/>
  <c r="F13" i="2"/>
  <c r="H13" i="2" s="1"/>
  <c r="I13" i="2"/>
  <c r="J13" i="2"/>
  <c r="F14" i="2"/>
  <c r="H14" i="2" s="1"/>
  <c r="I14" i="2"/>
  <c r="J14" i="2"/>
  <c r="J17" i="2" s="1"/>
  <c r="E15" i="2"/>
  <c r="G19" i="2"/>
  <c r="C29" i="2"/>
  <c r="B30" i="2"/>
  <c r="B31" i="2"/>
  <c r="I17" i="2" l="1"/>
  <c r="I16" i="2"/>
  <c r="J16" i="2"/>
  <c r="H16" i="2"/>
  <c r="I11" i="2"/>
  <c r="J11" i="2"/>
  <c r="F11" i="2"/>
  <c r="J15" i="2"/>
  <c r="I15" i="2"/>
  <c r="I18" i="2" s="1"/>
  <c r="H10" i="2"/>
  <c r="F15" i="2"/>
  <c r="H15" i="2"/>
  <c r="J18" i="2" l="1"/>
  <c r="H11" i="2"/>
  <c r="H18" i="2" s="1"/>
  <c r="H17" i="2"/>
</calcChain>
</file>

<file path=xl/sharedStrings.xml><?xml version="1.0" encoding="utf-8"?>
<sst xmlns="http://schemas.openxmlformats.org/spreadsheetml/2006/main" count="72" uniqueCount="50">
  <si>
    <t>Razem</t>
  </si>
  <si>
    <t>Gmina Wrocław</t>
  </si>
  <si>
    <t>lp</t>
  </si>
  <si>
    <t>2.</t>
  </si>
  <si>
    <t>a.</t>
  </si>
  <si>
    <t>b.</t>
  </si>
  <si>
    <t>c.</t>
  </si>
  <si>
    <t>Wyjaśnienia:</t>
  </si>
  <si>
    <t xml:space="preserve">1. </t>
  </si>
  <si>
    <t>3.</t>
  </si>
  <si>
    <t>4.</t>
  </si>
  <si>
    <t xml:space="preserve">Szacunkowa liczba dni w miesiącu </t>
  </si>
  <si>
    <t xml:space="preserve">Szacunkowa liczba godzin opieki w miesiącu </t>
  </si>
  <si>
    <t xml:space="preserve">Liczba miesięcy za które wypłącana jest dotacja </t>
  </si>
  <si>
    <t>5.</t>
  </si>
  <si>
    <t xml:space="preserve">Szacunkowy wymiar godzin opieki/ dzień </t>
  </si>
  <si>
    <t xml:space="preserve">Szacowany całkowity  koszt wykonania usługi </t>
  </si>
  <si>
    <t>Liczba miejsc łącznie</t>
  </si>
  <si>
    <t>* UWAGA:</t>
  </si>
  <si>
    <t>Prosimy wypełniac tylko białe pola.</t>
  </si>
  <si>
    <t>..................................................................................</t>
  </si>
  <si>
    <t>Data</t>
  </si>
  <si>
    <t>.......................................................................</t>
  </si>
  <si>
    <t>......................................................................................</t>
  </si>
  <si>
    <t>II</t>
  </si>
  <si>
    <t>III</t>
  </si>
  <si>
    <t xml:space="preserve">Załącznik nr 1 do oferty </t>
  </si>
  <si>
    <t>Rodzic/ opiekun prawny + inne środki publiczne</t>
  </si>
  <si>
    <t>Nazwa Oferenta /pieczęć/</t>
  </si>
  <si>
    <t>Podpis osoby / osób / upoważnionej / -nych do składania oświadczeń woli w imieniu Oferenta</t>
  </si>
  <si>
    <t>Liczba oferowanych miejsc opieki dla dzieci przyjętych zgodnie z zasadami rekrutacji</t>
  </si>
  <si>
    <t>I</t>
  </si>
  <si>
    <t>Źrodła finansowania opieki nad dzieckiem sprawowanej w formie żłobka /klubu dziecięcego</t>
  </si>
  <si>
    <t>Opieka nad dziećmi z orzeczoną niepełnosprawnością w ramach kontynuacji opieki</t>
  </si>
  <si>
    <t>w tym: szacowany całkowity  koszt wykonania usługi w 2023 roku (I-VIII)</t>
  </si>
  <si>
    <t>Kalkulacja kosztów opieki nad dziećmi z orzeczoną niepełnosprawnością rekrutowanymi na wolne miejsca w roku 2022/2023</t>
  </si>
  <si>
    <t>Opieka nad dziećmi z orzeczoną niepełnosprawnością  zrekrutowanymi na rok opiekuńczy 2022/2023</t>
  </si>
  <si>
    <t>Liczba m-cy w 2022</t>
  </si>
  <si>
    <t>Liczba m-cy w 2023</t>
  </si>
  <si>
    <t xml:space="preserve"> Kosztorys zadania publicznego pn. ORGANIZACJA I SPRAWOWANIE OPIEKI NAD DZIEĆMI W WIEKU DO LAT 3 Z ORZECZONĄ NIEPEŁNOSPRAWNOŚCIĄ W ŻŁOBKU I/ALBO KLUBIE DZIECIĘCYM
</t>
  </si>
  <si>
    <t>Koszt 9 m-cy opieki nad 1 dzieckiem</t>
  </si>
  <si>
    <t xml:space="preserve">w tym: szacowany całkowity  koszt wykonania usługi w XII. 2022 roku 
</t>
  </si>
  <si>
    <t>ND</t>
  </si>
  <si>
    <t>Kalkulacja kosztów sprawowania opieki nad dziećmi z orzeczoną niepełnosprawnością  korzystającymi z opieki żłobka/klubu dziecięcego w ramach kontynuacji usługi opieki (Wypełnia wyłącznie Oferent, który zapewnia w roku 2022/2023 kontynuację opieki)</t>
  </si>
  <si>
    <t>Koszty opieki/organizacji miejsc opieki</t>
  </si>
  <si>
    <t>IV</t>
  </si>
  <si>
    <t>Organizacja i sprawowanie opieki nad dziećmi z orzeczoną niepełnosprawnością w okresie od 01.12.2022 do 31.08.2023 -  łącznie</t>
  </si>
  <si>
    <t>Koszt 1 m-ca opieki nad 1 dzieckiem/Koszt organizacji 1 miejsca opieki dla 1 dziecka</t>
  </si>
  <si>
    <t xml:space="preserve">Kalkulacja kosztów organizacji miejsc opieki dla  dzieci z orzeczoną niepełnosprawnością  </t>
  </si>
  <si>
    <t>Organizacja miejsc opieki dla dzieci z orzeczoną niepełnosprawnością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</si>
</sst>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_-* #,##0.0000\ &quot;zł&quot;_-;\-* #,##0.0000\ &quot;zł&quot;_-;_-* &quot;-&quot;??\ &quot;zł&quot;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trike/>
      <sz val="10"/>
      <color indexed="10"/>
      <name val="Arial CE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Fill="1"/>
    <xf numFmtId="44" fontId="4" fillId="2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wrapText="1"/>
    </xf>
    <xf numFmtId="44" fontId="7" fillId="2" borderId="6" xfId="1" applyNumberFormat="1" applyFont="1" applyFill="1" applyBorder="1"/>
    <xf numFmtId="0" fontId="7" fillId="2" borderId="1" xfId="0" applyFont="1" applyFill="1" applyBorder="1"/>
    <xf numFmtId="44" fontId="7" fillId="2" borderId="1" xfId="1" applyNumberFormat="1" applyFont="1" applyFill="1" applyBorder="1"/>
    <xf numFmtId="44" fontId="4" fillId="2" borderId="1" xfId="1" applyFont="1" applyFill="1" applyBorder="1"/>
    <xf numFmtId="44" fontId="4" fillId="2" borderId="2" xfId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10" xfId="0" applyFont="1" applyFill="1" applyBorder="1"/>
    <xf numFmtId="44" fontId="7" fillId="2" borderId="10" xfId="1" applyNumberFormat="1" applyFont="1" applyFill="1" applyBorder="1"/>
    <xf numFmtId="44" fontId="7" fillId="2" borderId="11" xfId="1" applyNumberFormat="1" applyFont="1" applyFill="1" applyBorder="1"/>
    <xf numFmtId="44" fontId="7" fillId="2" borderId="12" xfId="0" applyNumberFormat="1" applyFont="1" applyFill="1" applyBorder="1" applyAlignment="1">
      <alignment horizontal="center"/>
    </xf>
    <xf numFmtId="44" fontId="7" fillId="2" borderId="12" xfId="1" applyFont="1" applyFill="1" applyBorder="1"/>
    <xf numFmtId="44" fontId="7" fillId="2" borderId="13" xfId="1" applyFont="1" applyFill="1" applyBorder="1"/>
    <xf numFmtId="44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vertical="top" wrapText="1"/>
    </xf>
    <xf numFmtId="44" fontId="7" fillId="0" borderId="6" xfId="1" applyNumberFormat="1" applyFont="1" applyFill="1" applyBorder="1" applyProtection="1">
      <protection locked="0"/>
    </xf>
    <xf numFmtId="44" fontId="7" fillId="2" borderId="6" xfId="1" applyFont="1" applyFill="1" applyBorder="1"/>
    <xf numFmtId="44" fontId="7" fillId="2" borderId="14" xfId="1" applyFont="1" applyFill="1" applyBorder="1"/>
    <xf numFmtId="0" fontId="7" fillId="2" borderId="1" xfId="0" applyFont="1" applyFill="1" applyBorder="1" applyAlignment="1">
      <alignment vertical="top" wrapText="1"/>
    </xf>
    <xf numFmtId="44" fontId="7" fillId="2" borderId="1" xfId="0" applyNumberFormat="1" applyFont="1" applyFill="1" applyBorder="1" applyAlignment="1">
      <alignment horizontal="center"/>
    </xf>
    <xf numFmtId="44" fontId="7" fillId="2" borderId="1" xfId="1" applyFont="1" applyFill="1" applyBorder="1"/>
    <xf numFmtId="44" fontId="7" fillId="2" borderId="2" xfId="1" applyFont="1" applyFill="1" applyBorder="1"/>
    <xf numFmtId="0" fontId="7" fillId="2" borderId="1" xfId="0" applyFont="1" applyFill="1" applyBorder="1" applyAlignment="1">
      <alignment wrapText="1"/>
    </xf>
    <xf numFmtId="0" fontId="7" fillId="2" borderId="7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7" fontId="5" fillId="0" borderId="0" xfId="1" applyNumberFormat="1" applyFont="1" applyFill="1" applyBorder="1" applyAlignment="1">
      <alignment vertical="top" wrapText="1"/>
    </xf>
    <xf numFmtId="7" fontId="5" fillId="3" borderId="15" xfId="1" applyNumberFormat="1" applyFont="1" applyFill="1" applyBorder="1" applyAlignment="1">
      <alignment vertical="center" wrapText="1"/>
    </xf>
    <xf numFmtId="0" fontId="7" fillId="0" borderId="0" xfId="0" applyFont="1"/>
    <xf numFmtId="0" fontId="4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8" fillId="0" borderId="1" xfId="0" applyFont="1" applyFill="1" applyBorder="1" applyAlignment="1" applyProtection="1">
      <alignment horizontal="right" vertical="top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5" fillId="0" borderId="1" xfId="0" applyFont="1" applyFill="1" applyBorder="1" applyAlignment="1" applyProtection="1">
      <alignment horizontal="center" vertical="top" wrapText="1"/>
      <protection hidden="1"/>
    </xf>
    <xf numFmtId="16" fontId="8" fillId="0" borderId="0" xfId="0" applyNumberFormat="1" applyFont="1" applyFill="1" applyAlignment="1">
      <alignment vertical="top" wrapText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44" fontId="7" fillId="0" borderId="0" xfId="0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17" xfId="0" applyFont="1" applyFill="1" applyBorder="1" applyAlignment="1">
      <alignment wrapText="1"/>
    </xf>
    <xf numFmtId="44" fontId="7" fillId="2" borderId="18" xfId="1" applyNumberFormat="1" applyFont="1" applyFill="1" applyBorder="1"/>
    <xf numFmtId="3" fontId="4" fillId="3" borderId="19" xfId="0" applyNumberFormat="1" applyFont="1" applyFill="1" applyBorder="1" applyAlignment="1">
      <alignment horizontal="center" vertical="center" wrapText="1"/>
    </xf>
    <xf numFmtId="44" fontId="7" fillId="0" borderId="17" xfId="1" applyNumberFormat="1" applyFont="1" applyFill="1" applyBorder="1" applyProtection="1">
      <protection locked="0"/>
    </xf>
    <xf numFmtId="0" fontId="7" fillId="2" borderId="4" xfId="0" applyFont="1" applyFill="1" applyBorder="1" applyAlignment="1">
      <alignment vertical="top" wrapText="1"/>
    </xf>
    <xf numFmtId="44" fontId="7" fillId="4" borderId="17" xfId="1" applyNumberFormat="1" applyFont="1" applyFill="1" applyBorder="1" applyAlignment="1" applyProtection="1">
      <alignment horizontal="center"/>
      <protection locked="0"/>
    </xf>
    <xf numFmtId="44" fontId="3" fillId="0" borderId="0" xfId="0" applyNumberFormat="1" applyFont="1" applyFill="1"/>
    <xf numFmtId="44" fontId="10" fillId="2" borderId="1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right"/>
    </xf>
    <xf numFmtId="0" fontId="2" fillId="0" borderId="2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3" fontId="4" fillId="0" borderId="12" xfId="0" applyNumberFormat="1" applyFont="1" applyBorder="1" applyAlignment="1" applyProtection="1">
      <alignment horizontal="center" vertical="center"/>
      <protection locked="0"/>
    </xf>
    <xf numFmtId="44" fontId="7" fillId="2" borderId="27" xfId="1" applyFont="1" applyFill="1" applyBorder="1" applyAlignment="1">
      <alignment horizontal="center"/>
    </xf>
    <xf numFmtId="44" fontId="7" fillId="2" borderId="13" xfId="1" applyFont="1" applyFill="1" applyBorder="1" applyAlignment="1">
      <alignment horizontal="center"/>
    </xf>
    <xf numFmtId="44" fontId="7" fillId="2" borderId="19" xfId="1" applyFont="1" applyFill="1" applyBorder="1" applyAlignment="1">
      <alignment horizontal="center"/>
    </xf>
    <xf numFmtId="44" fontId="7" fillId="4" borderId="28" xfId="1" applyNumberFormat="1" applyFont="1" applyFill="1" applyBorder="1" applyAlignment="1" applyProtection="1">
      <alignment horizontal="center"/>
      <protection locked="0"/>
    </xf>
    <xf numFmtId="44" fontId="7" fillId="4" borderId="12" xfId="1" applyNumberFormat="1" applyFont="1" applyFill="1" applyBorder="1" applyAlignment="1" applyProtection="1">
      <alignment horizontal="center"/>
      <protection locked="0"/>
    </xf>
    <xf numFmtId="44" fontId="7" fillId="4" borderId="29" xfId="1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5" fillId="0" borderId="17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="75" zoomScaleNormal="100" workbookViewId="0">
      <selection activeCell="U10" sqref="U10"/>
    </sheetView>
  </sheetViews>
  <sheetFormatPr defaultRowHeight="11.25" x14ac:dyDescent="0.2"/>
  <cols>
    <col min="1" max="1" width="5.28515625" style="1" customWidth="1"/>
    <col min="2" max="2" width="40.42578125" style="1" customWidth="1"/>
    <col min="3" max="3" width="5.42578125" style="1" customWidth="1"/>
    <col min="4" max="4" width="26.140625" style="1" customWidth="1"/>
    <col min="5" max="5" width="16.140625" style="1" customWidth="1"/>
    <col min="6" max="6" width="17.140625" style="1" customWidth="1"/>
    <col min="7" max="7" width="15.85546875" style="1" customWidth="1"/>
    <col min="8" max="8" width="18.7109375" style="1" customWidth="1"/>
    <col min="9" max="9" width="18.85546875" style="1" customWidth="1"/>
    <col min="10" max="10" width="19.42578125" style="1" customWidth="1"/>
    <col min="11" max="11" width="9.140625" style="1"/>
    <col min="12" max="12" width="13.42578125" style="1" bestFit="1" customWidth="1"/>
    <col min="13" max="16384" width="9.140625" style="1"/>
  </cols>
  <sheetData>
    <row r="1" spans="1:12" ht="15.75" customHeight="1" x14ac:dyDescent="0.25">
      <c r="A1" s="69" t="s">
        <v>26</v>
      </c>
      <c r="B1" s="69"/>
      <c r="C1" s="69"/>
      <c r="D1" s="69"/>
      <c r="E1" s="69"/>
      <c r="F1" s="69"/>
      <c r="G1" s="69"/>
      <c r="H1" s="69"/>
      <c r="I1" s="69"/>
      <c r="J1" s="69"/>
    </row>
    <row r="2" spans="1:12" ht="67.5" customHeight="1" thickBot="1" x14ac:dyDescent="0.25">
      <c r="A2" s="70" t="s">
        <v>39</v>
      </c>
      <c r="B2" s="70"/>
      <c r="C2" s="70"/>
      <c r="D2" s="70"/>
      <c r="E2" s="70"/>
      <c r="F2" s="70"/>
      <c r="G2" s="70"/>
      <c r="H2" s="70"/>
      <c r="I2" s="51"/>
      <c r="J2" s="52"/>
    </row>
    <row r="3" spans="1:12" ht="105.75" customHeight="1" thickBot="1" x14ac:dyDescent="0.25">
      <c r="A3" s="6" t="s">
        <v>2</v>
      </c>
      <c r="B3" s="55" t="s">
        <v>44</v>
      </c>
      <c r="C3" s="65" t="s">
        <v>32</v>
      </c>
      <c r="D3" s="65"/>
      <c r="E3" s="7" t="s">
        <v>47</v>
      </c>
      <c r="F3" s="7" t="s">
        <v>40</v>
      </c>
      <c r="G3" s="7" t="s">
        <v>30</v>
      </c>
      <c r="H3" s="7" t="s">
        <v>16</v>
      </c>
      <c r="I3" s="61" t="s">
        <v>41</v>
      </c>
      <c r="J3" s="8" t="s">
        <v>34</v>
      </c>
    </row>
    <row r="4" spans="1:12" ht="32.25" customHeight="1" thickBot="1" x14ac:dyDescent="0.25">
      <c r="A4" s="66" t="s">
        <v>48</v>
      </c>
      <c r="B4" s="67"/>
      <c r="C4" s="67"/>
      <c r="D4" s="67"/>
      <c r="E4" s="67"/>
      <c r="F4" s="67"/>
      <c r="G4" s="67"/>
      <c r="H4" s="67"/>
      <c r="I4" s="67"/>
      <c r="J4" s="68"/>
    </row>
    <row r="5" spans="1:12" ht="24" customHeight="1" x14ac:dyDescent="0.2">
      <c r="A5" s="73" t="s">
        <v>31</v>
      </c>
      <c r="B5" s="74" t="s">
        <v>49</v>
      </c>
      <c r="C5" s="56" t="s">
        <v>4</v>
      </c>
      <c r="D5" s="57" t="s">
        <v>27</v>
      </c>
      <c r="E5" s="62" t="s">
        <v>42</v>
      </c>
      <c r="F5" s="79" t="s">
        <v>42</v>
      </c>
      <c r="G5" s="75"/>
      <c r="H5" s="79" t="s">
        <v>42</v>
      </c>
      <c r="I5" s="62" t="s">
        <v>42</v>
      </c>
      <c r="J5" s="76" t="s">
        <v>42</v>
      </c>
    </row>
    <row r="6" spans="1:12" ht="18" customHeight="1" x14ac:dyDescent="0.2">
      <c r="A6" s="73"/>
      <c r="B6" s="74"/>
      <c r="C6" s="16" t="s">
        <v>5</v>
      </c>
      <c r="D6" s="11" t="s">
        <v>1</v>
      </c>
      <c r="E6" s="12">
        <v>1640</v>
      </c>
      <c r="F6" s="80"/>
      <c r="G6" s="75"/>
      <c r="H6" s="80"/>
      <c r="I6" s="13">
        <f>E6*G5*C27</f>
        <v>0</v>
      </c>
      <c r="J6" s="77"/>
    </row>
    <row r="7" spans="1:12" ht="18" customHeight="1" thickBot="1" x14ac:dyDescent="0.25">
      <c r="A7" s="73"/>
      <c r="B7" s="74"/>
      <c r="C7" s="17" t="s">
        <v>6</v>
      </c>
      <c r="D7" s="18" t="s">
        <v>0</v>
      </c>
      <c r="E7" s="19">
        <f>SUM(E5:E6)</f>
        <v>1640</v>
      </c>
      <c r="F7" s="81"/>
      <c r="G7" s="75"/>
      <c r="H7" s="81"/>
      <c r="I7" s="22">
        <f>SUM(I5:I6)</f>
        <v>0</v>
      </c>
      <c r="J7" s="78"/>
      <c r="L7" s="2"/>
    </row>
    <row r="8" spans="1:12" ht="32.25" customHeight="1" thickBot="1" x14ac:dyDescent="0.25">
      <c r="A8" s="66" t="s">
        <v>43</v>
      </c>
      <c r="B8" s="67"/>
      <c r="C8" s="67"/>
      <c r="D8" s="67"/>
      <c r="E8" s="67"/>
      <c r="F8" s="67"/>
      <c r="G8" s="67"/>
      <c r="H8" s="67"/>
      <c r="I8" s="67"/>
      <c r="J8" s="68"/>
    </row>
    <row r="9" spans="1:12" ht="24" customHeight="1" x14ac:dyDescent="0.2">
      <c r="A9" s="73" t="s">
        <v>24</v>
      </c>
      <c r="B9" s="74" t="s">
        <v>33</v>
      </c>
      <c r="C9" s="56" t="s">
        <v>4</v>
      </c>
      <c r="D9" s="57" t="s">
        <v>27</v>
      </c>
      <c r="E9" s="60"/>
      <c r="F9" s="58">
        <f>E9*C26</f>
        <v>0</v>
      </c>
      <c r="G9" s="75"/>
      <c r="H9" s="21">
        <f>F9*G9</f>
        <v>0</v>
      </c>
      <c r="I9" s="22">
        <f>E9*G9*C27</f>
        <v>0</v>
      </c>
      <c r="J9" s="23">
        <f>E9*G9*C28</f>
        <v>0</v>
      </c>
    </row>
    <row r="10" spans="1:12" ht="18" customHeight="1" x14ac:dyDescent="0.2">
      <c r="A10" s="73"/>
      <c r="B10" s="74"/>
      <c r="C10" s="16" t="s">
        <v>5</v>
      </c>
      <c r="D10" s="11" t="s">
        <v>1</v>
      </c>
      <c r="E10" s="12">
        <v>1500</v>
      </c>
      <c r="F10" s="12">
        <f>E10*C26</f>
        <v>13500</v>
      </c>
      <c r="G10" s="75"/>
      <c r="H10" s="5">
        <f>F10*G9</f>
        <v>0</v>
      </c>
      <c r="I10" s="13">
        <f>E10*G9*C27</f>
        <v>0</v>
      </c>
      <c r="J10" s="14">
        <f>(E10*G9*C28)</f>
        <v>0</v>
      </c>
    </row>
    <row r="11" spans="1:12" ht="18" customHeight="1" thickBot="1" x14ac:dyDescent="0.25">
      <c r="A11" s="73"/>
      <c r="B11" s="74"/>
      <c r="C11" s="17" t="s">
        <v>6</v>
      </c>
      <c r="D11" s="18" t="s">
        <v>0</v>
      </c>
      <c r="E11" s="19">
        <f>SUM(E9:E10)</f>
        <v>1500</v>
      </c>
      <c r="F11" s="20">
        <f>SUM(F9:F10)</f>
        <v>13500</v>
      </c>
      <c r="G11" s="75"/>
      <c r="H11" s="21">
        <f>SUM(H9:H10)</f>
        <v>0</v>
      </c>
      <c r="I11" s="22">
        <f>SUM(I9:I10)</f>
        <v>0</v>
      </c>
      <c r="J11" s="23">
        <f>SUM(J9:J10)</f>
        <v>0</v>
      </c>
      <c r="L11" s="2"/>
    </row>
    <row r="12" spans="1:12" ht="18" customHeight="1" thickBot="1" x14ac:dyDescent="0.25">
      <c r="A12" s="66" t="s">
        <v>35</v>
      </c>
      <c r="B12" s="67"/>
      <c r="C12" s="67"/>
      <c r="D12" s="67"/>
      <c r="E12" s="67"/>
      <c r="F12" s="67"/>
      <c r="G12" s="67"/>
      <c r="H12" s="67"/>
      <c r="I12" s="67"/>
      <c r="J12" s="68"/>
    </row>
    <row r="13" spans="1:12" ht="23.25" customHeight="1" x14ac:dyDescent="0.2">
      <c r="A13" s="89" t="s">
        <v>25</v>
      </c>
      <c r="B13" s="71" t="s">
        <v>36</v>
      </c>
      <c r="C13" s="25" t="s">
        <v>4</v>
      </c>
      <c r="D13" s="9" t="s">
        <v>27</v>
      </c>
      <c r="E13" s="26"/>
      <c r="F13" s="10">
        <f>E13*C26</f>
        <v>0</v>
      </c>
      <c r="G13" s="87"/>
      <c r="H13" s="24">
        <f>F13*G13</f>
        <v>0</v>
      </c>
      <c r="I13" s="27">
        <f>E13*G13*C27</f>
        <v>0</v>
      </c>
      <c r="J13" s="28">
        <f>E13*G13*C28</f>
        <v>0</v>
      </c>
    </row>
    <row r="14" spans="1:12" ht="18" customHeight="1" x14ac:dyDescent="0.2">
      <c r="A14" s="73"/>
      <c r="B14" s="72"/>
      <c r="C14" s="29" t="s">
        <v>5</v>
      </c>
      <c r="D14" s="11" t="s">
        <v>1</v>
      </c>
      <c r="E14" s="12">
        <v>1500</v>
      </c>
      <c r="F14" s="12">
        <f>E14*C26</f>
        <v>13500</v>
      </c>
      <c r="G14" s="88"/>
      <c r="H14" s="5">
        <f>F14*G13</f>
        <v>0</v>
      </c>
      <c r="I14" s="13">
        <f>E14*G13*C27</f>
        <v>0</v>
      </c>
      <c r="J14" s="14">
        <f>E14*G13*C28</f>
        <v>0</v>
      </c>
    </row>
    <row r="15" spans="1:12" ht="18" customHeight="1" x14ac:dyDescent="0.2">
      <c r="A15" s="90"/>
      <c r="B15" s="72"/>
      <c r="C15" s="29" t="s">
        <v>6</v>
      </c>
      <c r="D15" s="11" t="s">
        <v>0</v>
      </c>
      <c r="E15" s="12">
        <f>SUM(E13:E14)</f>
        <v>1500</v>
      </c>
      <c r="F15" s="12">
        <f>SUM(F13:F14)</f>
        <v>13500</v>
      </c>
      <c r="G15" s="88"/>
      <c r="H15" s="30">
        <f>SUM(H13:H14)</f>
        <v>0</v>
      </c>
      <c r="I15" s="31">
        <f>SUM(I13:I14)</f>
        <v>0</v>
      </c>
      <c r="J15" s="32">
        <f>SUM(J13:J14)</f>
        <v>0</v>
      </c>
    </row>
    <row r="16" spans="1:12" s="4" customFormat="1" ht="26.25" customHeight="1" x14ac:dyDescent="0.2">
      <c r="A16" s="82" t="s">
        <v>45</v>
      </c>
      <c r="B16" s="72" t="s">
        <v>46</v>
      </c>
      <c r="C16" s="29" t="s">
        <v>4</v>
      </c>
      <c r="D16" s="33" t="s">
        <v>27</v>
      </c>
      <c r="E16" s="85"/>
      <c r="F16" s="85"/>
      <c r="G16" s="85"/>
      <c r="H16" s="30">
        <f>H9+H13</f>
        <v>0</v>
      </c>
      <c r="I16" s="30">
        <f t="shared" ref="I16:J16" si="0">I9+I13</f>
        <v>0</v>
      </c>
      <c r="J16" s="30">
        <f t="shared" si="0"/>
        <v>0</v>
      </c>
      <c r="L16" s="63"/>
    </row>
    <row r="17" spans="1:12" ht="18" customHeight="1" x14ac:dyDescent="0.2">
      <c r="A17" s="82"/>
      <c r="B17" s="72"/>
      <c r="C17" s="29" t="s">
        <v>5</v>
      </c>
      <c r="D17" s="11" t="s">
        <v>1</v>
      </c>
      <c r="E17" s="85"/>
      <c r="F17" s="85"/>
      <c r="G17" s="85"/>
      <c r="H17" s="64">
        <f>I6+H10+H14</f>
        <v>0</v>
      </c>
      <c r="I17" s="64">
        <f t="shared" ref="I17:J17" si="1">I6+I10+I14</f>
        <v>0</v>
      </c>
      <c r="J17" s="64">
        <f t="shared" si="1"/>
        <v>0</v>
      </c>
      <c r="L17" s="63"/>
    </row>
    <row r="18" spans="1:12" s="4" customFormat="1" ht="18" customHeight="1" thickBot="1" x14ac:dyDescent="0.25">
      <c r="A18" s="83"/>
      <c r="B18" s="84"/>
      <c r="C18" s="34" t="s">
        <v>6</v>
      </c>
      <c r="D18" s="15" t="s">
        <v>0</v>
      </c>
      <c r="E18" s="86"/>
      <c r="F18" s="86"/>
      <c r="G18" s="86"/>
      <c r="H18" s="30">
        <f>H11+H15+I7</f>
        <v>0</v>
      </c>
      <c r="I18" s="30">
        <f t="shared" ref="I18:J18" si="2">I7+I11+I15</f>
        <v>0</v>
      </c>
      <c r="J18" s="30">
        <f t="shared" si="2"/>
        <v>0</v>
      </c>
      <c r="L18" s="63"/>
    </row>
    <row r="19" spans="1:12" s="3" customFormat="1" ht="28.5" customHeight="1" thickBot="1" x14ac:dyDescent="0.25">
      <c r="A19" s="35"/>
      <c r="B19" s="53"/>
      <c r="C19" s="54"/>
      <c r="D19" s="36"/>
      <c r="E19" s="37"/>
      <c r="F19" s="38" t="s">
        <v>17</v>
      </c>
      <c r="G19" s="59">
        <f>G9+G13</f>
        <v>0</v>
      </c>
      <c r="H19" s="35"/>
      <c r="I19" s="35"/>
      <c r="J19" s="35"/>
    </row>
    <row r="20" spans="1:12" s="3" customFormat="1" ht="16.5" customHeight="1" x14ac:dyDescent="0.2">
      <c r="A20" s="39" t="s">
        <v>18</v>
      </c>
      <c r="B20" s="39"/>
      <c r="C20" s="35"/>
      <c r="D20" s="36"/>
      <c r="E20" s="37"/>
      <c r="F20" s="37"/>
      <c r="G20" s="40"/>
      <c r="H20" s="35"/>
      <c r="I20" s="35"/>
      <c r="J20" s="35"/>
    </row>
    <row r="21" spans="1:12" s="3" customFormat="1" ht="12" customHeight="1" x14ac:dyDescent="0.2">
      <c r="A21" s="91" t="s">
        <v>19</v>
      </c>
      <c r="B21" s="91"/>
      <c r="C21" s="35"/>
      <c r="D21" s="36"/>
      <c r="E21" s="37"/>
      <c r="F21" s="37"/>
      <c r="G21" s="40"/>
      <c r="H21" s="35"/>
      <c r="I21" s="35"/>
      <c r="J21" s="35"/>
    </row>
    <row r="22" spans="1:12" s="3" customFormat="1" ht="12.75" hidden="1" customHeight="1" x14ac:dyDescent="0.2">
      <c r="A22" s="94" t="s">
        <v>7</v>
      </c>
      <c r="B22" s="94"/>
      <c r="C22" s="95"/>
      <c r="D22" s="36"/>
      <c r="E22" s="41"/>
      <c r="F22" s="41"/>
      <c r="G22" s="35"/>
      <c r="H22" s="35"/>
      <c r="I22" s="35"/>
      <c r="J22" s="35"/>
    </row>
    <row r="23" spans="1:12" s="3" customFormat="1" ht="18" hidden="1" customHeight="1" x14ac:dyDescent="0.2">
      <c r="A23" s="42" t="s">
        <v>8</v>
      </c>
      <c r="B23" s="43" t="s">
        <v>15</v>
      </c>
      <c r="C23" s="44">
        <v>10</v>
      </c>
      <c r="D23" s="36"/>
      <c r="E23" s="41"/>
      <c r="F23" s="41"/>
      <c r="G23" s="35"/>
      <c r="H23" s="35"/>
      <c r="I23" s="35"/>
      <c r="J23" s="35"/>
    </row>
    <row r="24" spans="1:12" s="3" customFormat="1" ht="15.75" hidden="1" customHeight="1" x14ac:dyDescent="0.2">
      <c r="A24" s="42" t="s">
        <v>3</v>
      </c>
      <c r="B24" s="43" t="s">
        <v>11</v>
      </c>
      <c r="C24" s="44">
        <v>21</v>
      </c>
      <c r="D24" s="41"/>
      <c r="E24" s="41"/>
      <c r="F24" s="45"/>
      <c r="G24" s="35"/>
      <c r="H24" s="35"/>
      <c r="I24" s="35"/>
      <c r="J24" s="35"/>
    </row>
    <row r="25" spans="1:12" ht="15.75" hidden="1" customHeight="1" x14ac:dyDescent="0.2">
      <c r="A25" s="42" t="s">
        <v>9</v>
      </c>
      <c r="B25" s="46" t="s">
        <v>12</v>
      </c>
      <c r="C25" s="44">
        <v>210</v>
      </c>
      <c r="D25" s="39"/>
      <c r="E25" s="39"/>
      <c r="F25" s="39"/>
      <c r="G25" s="39"/>
      <c r="H25" s="39"/>
      <c r="I25" s="39"/>
      <c r="J25" s="39"/>
    </row>
    <row r="26" spans="1:12" ht="15.75" hidden="1" customHeight="1" x14ac:dyDescent="0.2">
      <c r="A26" s="42" t="s">
        <v>10</v>
      </c>
      <c r="B26" s="46" t="s">
        <v>13</v>
      </c>
      <c r="C26" s="44">
        <v>9</v>
      </c>
      <c r="D26" s="39"/>
      <c r="E26" s="39"/>
      <c r="F26" s="39"/>
      <c r="G26" s="39"/>
      <c r="H26" s="39"/>
      <c r="I26" s="39"/>
      <c r="J26" s="39"/>
    </row>
    <row r="27" spans="1:12" ht="15.75" hidden="1" customHeight="1" x14ac:dyDescent="0.2">
      <c r="A27" s="42" t="s">
        <v>14</v>
      </c>
      <c r="B27" s="46" t="s">
        <v>37</v>
      </c>
      <c r="C27" s="44">
        <v>1</v>
      </c>
      <c r="D27" s="39"/>
      <c r="E27" s="39"/>
      <c r="F27" s="39"/>
      <c r="G27" s="39"/>
      <c r="H27" s="39"/>
      <c r="I27" s="39"/>
      <c r="J27" s="39"/>
    </row>
    <row r="28" spans="1:12" ht="15.75" hidden="1" customHeight="1" x14ac:dyDescent="0.2">
      <c r="A28" s="42">
        <v>6</v>
      </c>
      <c r="B28" s="46" t="s">
        <v>38</v>
      </c>
      <c r="C28" s="44">
        <v>8</v>
      </c>
      <c r="D28" s="39"/>
      <c r="E28" s="39"/>
      <c r="F28" s="39"/>
      <c r="G28" s="39"/>
      <c r="H28" s="47"/>
      <c r="I28" s="39"/>
      <c r="J28" s="39"/>
    </row>
    <row r="29" spans="1:12" ht="15.75" hidden="1" customHeight="1" x14ac:dyDescent="0.2">
      <c r="A29" s="39"/>
      <c r="B29" s="39"/>
      <c r="C29" s="39">
        <f>SUM(G9,G13)</f>
        <v>0</v>
      </c>
      <c r="D29" s="39"/>
      <c r="E29" s="39"/>
      <c r="F29" s="39"/>
      <c r="G29" s="39"/>
      <c r="H29" s="39"/>
      <c r="I29" s="39"/>
      <c r="J29" s="39"/>
    </row>
    <row r="30" spans="1:12" ht="15.75" hidden="1" customHeight="1" x14ac:dyDescent="0.2">
      <c r="A30" s="39"/>
      <c r="B30" s="39">
        <f>C25*C19*3.42</f>
        <v>0</v>
      </c>
      <c r="C30" s="39"/>
      <c r="D30" s="39"/>
      <c r="E30" s="39"/>
      <c r="F30" s="39"/>
      <c r="G30" s="39"/>
      <c r="H30" s="39"/>
      <c r="I30" s="39"/>
      <c r="J30" s="39"/>
    </row>
    <row r="31" spans="1:12" ht="15.75" hidden="1" customHeight="1" x14ac:dyDescent="0.2">
      <c r="A31" s="39"/>
      <c r="B31" s="39">
        <f>C25*2.85*(G9+G13-C19)</f>
        <v>0</v>
      </c>
      <c r="C31" s="39"/>
      <c r="D31" s="39"/>
      <c r="E31" s="39"/>
      <c r="F31" s="39"/>
      <c r="G31" s="39"/>
      <c r="H31" s="39"/>
      <c r="I31" s="39"/>
      <c r="J31" s="39"/>
    </row>
    <row r="32" spans="1:12" ht="12.75" hidden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 ht="12.7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12.7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 ht="12.7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2.7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</row>
    <row r="37" spans="1:10" ht="12.7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0" ht="12.75" x14ac:dyDescent="0.2">
      <c r="A38" s="39"/>
      <c r="B38" s="48"/>
      <c r="C38" s="39"/>
      <c r="D38" s="39"/>
      <c r="E38" s="39"/>
      <c r="F38" s="39"/>
      <c r="G38" s="39"/>
      <c r="H38" s="39"/>
      <c r="I38" s="48"/>
      <c r="J38" s="39"/>
    </row>
    <row r="39" spans="1:10" ht="12.7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</row>
    <row r="40" spans="1:10" ht="12.7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</row>
    <row r="41" spans="1:10" ht="12.7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</row>
    <row r="42" spans="1:10" ht="12.7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</row>
    <row r="43" spans="1:10" ht="12.7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</row>
    <row r="44" spans="1:10" ht="12.75" x14ac:dyDescent="0.2">
      <c r="A44" s="39"/>
      <c r="B44" s="49" t="s">
        <v>20</v>
      </c>
      <c r="C44" s="39"/>
      <c r="D44" s="39"/>
      <c r="E44" s="93" t="s">
        <v>22</v>
      </c>
      <c r="F44" s="93"/>
      <c r="G44" s="39"/>
      <c r="H44" s="39"/>
      <c r="I44" s="93" t="s">
        <v>23</v>
      </c>
      <c r="J44" s="93"/>
    </row>
    <row r="45" spans="1:10" ht="37.5" customHeight="1" x14ac:dyDescent="0.2">
      <c r="A45" s="39"/>
      <c r="B45" s="50" t="s">
        <v>21</v>
      </c>
      <c r="C45" s="39"/>
      <c r="D45" s="39"/>
      <c r="E45" s="93" t="s">
        <v>28</v>
      </c>
      <c r="F45" s="93"/>
      <c r="G45" s="39"/>
      <c r="H45" s="39"/>
      <c r="I45" s="92" t="s">
        <v>29</v>
      </c>
      <c r="J45" s="92"/>
    </row>
    <row r="46" spans="1:10" ht="12.7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</row>
  </sheetData>
  <mergeCells count="27">
    <mergeCell ref="A21:B21"/>
    <mergeCell ref="I45:J45"/>
    <mergeCell ref="I44:J44"/>
    <mergeCell ref="E45:F45"/>
    <mergeCell ref="E44:F44"/>
    <mergeCell ref="A22:C22"/>
    <mergeCell ref="A16:A18"/>
    <mergeCell ref="B16:B18"/>
    <mergeCell ref="E16:G18"/>
    <mergeCell ref="A9:A11"/>
    <mergeCell ref="B9:B11"/>
    <mergeCell ref="A12:J12"/>
    <mergeCell ref="G9:G11"/>
    <mergeCell ref="G13:G15"/>
    <mergeCell ref="A13:A15"/>
    <mergeCell ref="C3:D3"/>
    <mergeCell ref="A8:J8"/>
    <mergeCell ref="A1:J1"/>
    <mergeCell ref="A2:H2"/>
    <mergeCell ref="B13:B15"/>
    <mergeCell ref="A4:J4"/>
    <mergeCell ref="A5:A7"/>
    <mergeCell ref="B5:B7"/>
    <mergeCell ref="G5:G7"/>
    <mergeCell ref="J5:J7"/>
    <mergeCell ref="H5:H7"/>
    <mergeCell ref="F5:F7"/>
  </mergeCells>
  <phoneticPr fontId="0" type="noConversion"/>
  <pageMargins left="0.6692913385826772" right="0.27559055118110237" top="0.31496062992125984" bottom="0.35433070866141736" header="0.23622047244094491" footer="0.19685039370078741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całość</vt:lpstr>
      <vt:lpstr>Arkusz3</vt:lpstr>
      <vt:lpstr>całość!Obszar_wydruku</vt:lpstr>
    </vt:vector>
  </TitlesOfParts>
  <Company>cui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ummasw07</cp:lastModifiedBy>
  <cp:lastPrinted>2022-11-14T11:48:05Z</cp:lastPrinted>
  <dcterms:created xsi:type="dcterms:W3CDTF">2016-11-04T11:19:00Z</dcterms:created>
  <dcterms:modified xsi:type="dcterms:W3CDTF">2022-11-14T12:37:31Z</dcterms:modified>
</cp:coreProperties>
</file>